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8_{457E510E-AFED-4331-89AF-1187F2270396}" xr6:coauthVersionLast="47" xr6:coauthVersionMax="47" xr10:uidLastSave="{00000000-0000-0000-0000-000000000000}"/>
  <bookViews>
    <workbookView xWindow="3810" yWindow="3810" windowWidth="21360" windowHeight="11520" activeTab="2" xr2:uid="{00000000-000D-0000-FFFF-FFFF00000000}"/>
  </bookViews>
  <sheets>
    <sheet name="COVER" sheetId="7" r:id="rId1"/>
    <sheet name="PREAMBLES" sheetId="8" r:id="rId2"/>
    <sheet name="ELECTRICAL BOQ" sheetId="3" r:id="rId3"/>
    <sheet name="LOW CURRENT BOQ" sheetId="9" r:id="rId4"/>
  </sheets>
  <definedNames>
    <definedName name="_xlnm.Print_Area" localSheetId="2">'ELECTRICAL BOQ'!$A$1:$F$198</definedName>
    <definedName name="_xlnm.Print_Area" localSheetId="3">'LOW CURRENT BOQ'!$A$1:$F$196</definedName>
    <definedName name="_xlnm.Print_Area" localSheetId="1">PREAMBLES!$A$1:$F$172</definedName>
    <definedName name="_xlnm.Print_Titles" localSheetId="2">'ELECTRICAL BOQ'!$1:$2</definedName>
    <definedName name="_xlnm.Print_Titles" localSheetId="3">'LOW CURRENT BOQ'!$1:$2</definedName>
    <definedName name="_xlnm.Print_Titles" localSheetId="1">PREAMBLES!$1:$2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7" i="3" l="1"/>
  <c r="F136" i="9"/>
  <c r="F107" i="9"/>
  <c r="F105" i="9"/>
  <c r="F103" i="9"/>
  <c r="F101" i="9"/>
  <c r="F99" i="9"/>
  <c r="F97" i="9"/>
  <c r="F91" i="9"/>
  <c r="F89" i="9"/>
  <c r="F87" i="9"/>
  <c r="F85" i="9"/>
  <c r="F71" i="9"/>
  <c r="F67" i="9"/>
  <c r="F61" i="9"/>
  <c r="F59" i="9"/>
  <c r="F53" i="9"/>
  <c r="F51" i="9"/>
  <c r="F49" i="9"/>
  <c r="F47" i="9"/>
  <c r="F45" i="9"/>
  <c r="F43" i="9"/>
  <c r="F79" i="9" s="1"/>
  <c r="F141" i="9" s="1"/>
  <c r="F36" i="9"/>
  <c r="F34" i="9"/>
  <c r="F32" i="9"/>
  <c r="F26" i="9"/>
  <c r="F24" i="9"/>
  <c r="F22" i="9"/>
  <c r="F20" i="9"/>
  <c r="F18" i="9"/>
  <c r="C16" i="9"/>
  <c r="F16" i="9" s="1"/>
  <c r="F37" i="9" s="1"/>
  <c r="F139" i="9" s="1"/>
  <c r="F14" i="9"/>
  <c r="F12" i="9"/>
  <c r="F10" i="9"/>
  <c r="F8" i="9"/>
  <c r="C31" i="3"/>
  <c r="C33" i="3"/>
  <c r="F45" i="3"/>
  <c r="F96" i="3"/>
  <c r="C76" i="3"/>
  <c r="C72" i="3"/>
  <c r="C70" i="3"/>
  <c r="F80" i="3"/>
  <c r="F78" i="3"/>
  <c r="C74" i="3"/>
  <c r="F74" i="3" s="1"/>
  <c r="F63" i="3"/>
  <c r="F43" i="3"/>
  <c r="F8" i="3"/>
  <c r="F94" i="3"/>
  <c r="F90" i="3"/>
  <c r="F41" i="3"/>
  <c r="F143" i="9" l="1"/>
  <c r="F196" i="9" s="1"/>
  <c r="F25" i="3"/>
  <c r="F61" i="3" l="1"/>
  <c r="F59" i="3"/>
  <c r="F57" i="3"/>
  <c r="F23" i="3" l="1"/>
  <c r="F72" i="3" l="1"/>
  <c r="F17" i="3" l="1"/>
  <c r="F145" i="3" l="1"/>
  <c r="F49" i="3"/>
  <c r="F76" i="3"/>
  <c r="F70" i="3"/>
  <c r="F31" i="3" l="1"/>
  <c r="F98" i="3" l="1"/>
  <c r="F92" i="3"/>
  <c r="F15" i="3" l="1"/>
  <c r="F47" i="3"/>
  <c r="F86" i="3" l="1"/>
  <c r="F51" i="3" l="1"/>
  <c r="F88" i="3" l="1"/>
  <c r="F108" i="3" s="1"/>
  <c r="F143" i="3" l="1"/>
  <c r="F39" i="3"/>
  <c r="F33" i="3"/>
  <c r="F26" i="3"/>
  <c r="F139" i="3" l="1"/>
  <c r="F65" i="3"/>
  <c r="F141" i="3" l="1"/>
  <c r="F198" i="3" l="1"/>
</calcChain>
</file>

<file path=xl/sharedStrings.xml><?xml version="1.0" encoding="utf-8"?>
<sst xmlns="http://schemas.openxmlformats.org/spreadsheetml/2006/main" count="406" uniqueCount="207">
  <si>
    <t>ITEM</t>
  </si>
  <si>
    <t>DESCRIPTION</t>
  </si>
  <si>
    <t>QTY</t>
  </si>
  <si>
    <t>UNIT</t>
  </si>
  <si>
    <t>A</t>
  </si>
  <si>
    <t>U</t>
  </si>
  <si>
    <t>U.P.</t>
  </si>
  <si>
    <t>T.P.</t>
  </si>
  <si>
    <t>Bill of Quantities</t>
  </si>
  <si>
    <t>REV  0</t>
  </si>
  <si>
    <t>R00</t>
  </si>
  <si>
    <t>ELECTRICAL</t>
  </si>
  <si>
    <t>Electrical Panel board</t>
  </si>
  <si>
    <t>Feeder Cables</t>
  </si>
  <si>
    <t>The rate of feeder cables shall include: Supply, installation and connection of electrical cables rated 1KV composed of pure electrolytic copper conductors having a resistivity of 0.01724 Ohms per mm² of its section and per meter long at the temperature of 20°C, Supports and fixing to cable trays All necessary accessories, labels and termination accessories Labor, tools, transport, testing, one year guarantee, all overhead expenses and profit Rated 1KV composed of pure electrolytic copper conductors having a resistivity of 0.01724 Ohms per mm² of its section and per meter long at the temperature of 20°C, including the terminal and junction boxes, sealing compounds, fixing materials, cable trays of different sizes and supports and all the necessary accessories with empty conduits when used.</t>
  </si>
  <si>
    <t>Lighting Outlet</t>
  </si>
  <si>
    <t>Lighting points including wires, rigid and flexible conduits, steel conduits where requested by the architect and/or mentioned on the drawings, junction/pull boxes, with all the necessary accessories and fittings from distribution boards to the lighting points. Connections to pull / junction boxes, shall be with conduit coupling (threaded glands).</t>
  </si>
  <si>
    <t>Lighting point , wall or ceiling, exposed or recessed, controlled by switches or detectors</t>
  </si>
  <si>
    <t>Lighting Fixtures</t>
  </si>
  <si>
    <t>Supply and installation of lighting fixtures complete with lamps, control gear, wiring, fuses with all the necessary accessories and fittings, for the proper fixation of the fixtures, as specified, shown on drawings and to the satisfaction of the Engineer. All lighting fixtures to be compensated for power factor &gt; 0.9. Unless indicated otherwise, control gear are to be of the electronic type. The price shall include pull / junction boxes, rigid and flexible conduits, wires, cables, pressure line cap wire connectors, with all the necessary accessories and fittings for the proper connection of the lighting fixture. Connections to pull / junction boxes, shall be with conduit coupling (threaded glands). All lighting fixtures selection shall be approved by the architect/ID and engineer. Battery backup required for all emergency lights Public Area lights shall be dimmable</t>
  </si>
  <si>
    <t>Lighting Control System</t>
  </si>
  <si>
    <t>Socket Outlets</t>
  </si>
  <si>
    <t>Supply and installation of socket outlet complete with conduits and conductors from the corresponding distribution board, derivation and socket boxe, wall plate/cover, junction, connectors, with all the necessary accessories and fittings. Sockets and switches shall have the same brand and model. Sockets shall be Schuko 3 pin type unless otherwise indicated.</t>
  </si>
  <si>
    <t>Data System</t>
  </si>
  <si>
    <t>LM</t>
  </si>
  <si>
    <t>Power Outlets</t>
  </si>
  <si>
    <t>Supply and installation of IP54 and/or IP65 disconnect switch, category AC-23, mounted on metallic support, 2 or 4 poles, robust thermoplastic or metallic enclosure, complete with cables, rigid conduits, junction/pull boxes, with all the necessary accessories and fittings from distribution boards to the power outlet.
Similar to Katko, ABB, Eaton or approved equal.</t>
  </si>
  <si>
    <t>TOTAL - ELECTRICAL WORKS, CARRIED TO  SUMMARY</t>
  </si>
  <si>
    <t>Provide and install the complete Electrical engineering installation, including all builders work strictly in accordance with specifications and as indicated in drawings and as described, but not limited to the following:</t>
  </si>
  <si>
    <t>Electrical Engineering Installation</t>
  </si>
  <si>
    <t>LS</t>
  </si>
  <si>
    <t>CCTV System</t>
  </si>
  <si>
    <t xml:space="preserve"> VOLUME 16 - ELECTRICAL BOQ</t>
  </si>
  <si>
    <t>B</t>
  </si>
  <si>
    <t>C</t>
  </si>
  <si>
    <t>D</t>
  </si>
  <si>
    <t>E</t>
  </si>
  <si>
    <t>I</t>
  </si>
  <si>
    <t>F</t>
  </si>
  <si>
    <t>G</t>
  </si>
  <si>
    <t>H</t>
  </si>
  <si>
    <t>TO COLLECTION</t>
  </si>
  <si>
    <t>FIRE DETECTION AND ALARM SYSTEM</t>
  </si>
  <si>
    <t>Supply, install, connect, program, test, label and commission a complete interactive  addressable fire alarm system, with all required accessories and devices as specified and shown on drawings and for a perfect operation and to the satisfaction of the engineer 
The connection cables between fire alarm control panel and all fire alarm devices and I/O points shall be of the fire resistant type according to IEC 331 &amp; 332 or BS 8434-2 for 120 minutes and certified to comply to EN50200 class PH120.
Notes: 
1) Fault isolator devices shall be included as specified.
2) At least two redundant power lines to be provided for sounders and sounders strobes per area</t>
  </si>
  <si>
    <t>Supply and installation of the distribution boards including cabinets, circuit breakers, busbars, connectors, switch-disconnectors, distribution blocks, termination blocks, earth leakage protection devices, insulation monitoring devices, spares and spaces, trunking and wires, ground conductors and accessories from DBs to branches circuit breakers as specified and/or shown on the drawings. All the panelbaord components shall be labeled and identified as required by the engineer (Handwriting rejected). The outgoing branch feeders are connected to circuit breakers by insulated flexible wires, running in PVC
trunks (with 50% space) and suitable insulated connectors, mounted at the panel bottom.
Panel boards have a shock protection index of IK08.
Panel boards shall be provided with engraved metal nameplates mounted with anticorrosion screws.
The panel boards have to be assembled for a perfect operation and to the satisfaction of the engineer.
Panel boards shall be minimum IP42 (unless otherwise indicated), designed as per IEC EN 61439-1&amp;2. All
panels shall have at least 30% space and 30% spare from the total numbers of panel size/module and
circuit breaker numbers Schneider, EATON, ABB or equivalent.
Surge protection devices shall be cartridges of the plug in type. (MOV type).</t>
  </si>
  <si>
    <t>Dome CCTV Camera Type A</t>
  </si>
  <si>
    <t>Supply, install and connect a complete CCTV system including data cables, conduits, boxes, patch panels, switches,  up to corresponding data cabinet with programming and all needed accessories as specified and shown on drawings and for a perfect operation and to the satisfaction of the Engineer</t>
  </si>
  <si>
    <t>BASIC ELECTRICAL REQUIREMENTS</t>
  </si>
  <si>
    <t>All Builder's work in connection with electrical installations excepting those items measured elsewhere in the Bill of Quantity.</t>
  </si>
  <si>
    <t>(Included)</t>
  </si>
  <si>
    <t>Testing and commissioning.</t>
  </si>
  <si>
    <t>Identification  and labeling of cables, wires, panelboards and all other equipment mentioned in this BOQ; to IEC standards.</t>
  </si>
  <si>
    <t>Shop drawing, Composite and As-Built drawings with Operation and Maintenance manuals.</t>
  </si>
  <si>
    <t>Installation, connection and programming of CCTV cameras, including software and necessary accessories, complete</t>
  </si>
  <si>
    <t>Wall mounted Telephone Socket</t>
  </si>
  <si>
    <t>Electrical Outlet for Thermostat</t>
  </si>
  <si>
    <t>Shop drawing of the panel board layout shall be submitted to the engineer for approval. The panel board shall be installed, connected, terminated and assembled by a professional certified panel builder.</t>
  </si>
  <si>
    <t>Wall mounted Data Socket</t>
  </si>
  <si>
    <t>Supply, install a complete sound system including amplifiers, tuners CD player … and all necessary accessories as shown on drawing</t>
  </si>
  <si>
    <t>Ceiling Mounted Outlet for Voice Evacuation Speaker</t>
  </si>
  <si>
    <t>Sound System</t>
  </si>
  <si>
    <t>Wall mounted duplex socket outlet fed from UPS (2P+E), rated 16A/250V</t>
  </si>
  <si>
    <t>Supply and installation of conduits, back boxes, related plates, data socket outlets and data cables, from end point to the data cabinet</t>
  </si>
  <si>
    <t>Testing, labeling and reporting with Fluke test machine for 1 data outlet Cat.6</t>
  </si>
  <si>
    <t>Control Module (1 Output)</t>
  </si>
  <si>
    <t>Wall mounted simplex socket outlet (2P+E), rated 16A/250V</t>
  </si>
  <si>
    <t>KMC PROJECT</t>
  </si>
  <si>
    <t>Connection to MDB+ATS</t>
  </si>
  <si>
    <t>TBM</t>
  </si>
  <si>
    <t>Wall Mounted Self Contained Emergency Light</t>
  </si>
  <si>
    <t>Supply and installation of switch complete with conduits and conductors from the corresponding distribution board, derivation and switch boxes, wall plate/cover, junction, connectors, with all the necessary accessories and fittings. Switches selection shall be as specified by Architect / ID. Similar to Legrand, Vimar, or equivalent.</t>
  </si>
  <si>
    <t>10A, 250V, 1 way 1 gang switch</t>
  </si>
  <si>
    <t>10A, 250V, 2 way 1 gang switch</t>
  </si>
  <si>
    <t>Wall mounted duplex socket outlet (2P+E), rated 16A/250V</t>
  </si>
  <si>
    <t>Electrical Outlet fed from UPS for NURSE CALL DISPLAY</t>
  </si>
  <si>
    <t>Electrical Outlet fed from UPS for IDF+NVR</t>
  </si>
  <si>
    <t>Ceiling mounted Data Socket for WIFI</t>
  </si>
  <si>
    <t>Wall mounted Data Socket for CLOCK</t>
  </si>
  <si>
    <t>Wall mounted Data Socket for NURSE CALL DISPLAY</t>
  </si>
  <si>
    <t>TV System</t>
  </si>
  <si>
    <t>Supply, installation and connection of a TV system complete with TV socket outlets, boxes, cover plates, surge protection, amplifiers, splitters, RG6 coaxial cables, conduits, with all the necessary accessories and fittings, in order to have a fully functional and complete system, all as specified and/or shown on the drawings.</t>
  </si>
  <si>
    <t xml:space="preserve">Wall mounted TV socket outlet </t>
  </si>
  <si>
    <t>TV Box</t>
  </si>
  <si>
    <t>NVR 8 cameras with 4 x 4TB HDD, inside data cabinet, including switches</t>
  </si>
  <si>
    <t>Access Control System</t>
  </si>
  <si>
    <t>Supply, install and connect a complete access control system with necessary accessories as specified and as shown on drawings.</t>
  </si>
  <si>
    <t>Door Contact</t>
  </si>
  <si>
    <t>Electric Strike</t>
  </si>
  <si>
    <t>Door Controller</t>
  </si>
  <si>
    <t>Card Reader</t>
  </si>
  <si>
    <t>Push Button</t>
  </si>
  <si>
    <t>Ceiling mounted smoke detector</t>
  </si>
  <si>
    <t>Wall mounted sounder with flasher</t>
  </si>
  <si>
    <t>Central Clock System</t>
  </si>
  <si>
    <t>Nurse Call System</t>
  </si>
  <si>
    <t xml:space="preserve">Supply, installation, connection and testing and comissioning of slave clocks. Shall be IP system, POE connected to the exisiting server and to the existing master clock. </t>
  </si>
  <si>
    <t>Digital clock IP based</t>
  </si>
  <si>
    <t>Lighting point , for emergency/exit light, connected to Central Battery System</t>
  </si>
  <si>
    <t>Connection to Existing System</t>
  </si>
  <si>
    <t>Connection to Main TV Box</t>
  </si>
  <si>
    <t>Connection to Main Distribution Frame</t>
  </si>
  <si>
    <t>Individual Distribution Frame, including patch panels, Cable management, power supply and all necessary passive component and Surge protection</t>
  </si>
  <si>
    <t>Wall Mounted Exit light</t>
  </si>
  <si>
    <t>Celing Mounted Exit light</t>
  </si>
  <si>
    <t>ELECTRICAL PREAMBLES</t>
  </si>
  <si>
    <t>GENERAL RULES FOR ELECTRICAL WORK</t>
  </si>
  <si>
    <t>The Contractor shall furnish all the material, execute all the works necessary to the final accomplishment of the site according to the specifications and drawings. All secondary materials and accessories not mentioned in the bill of quantities shall also be supplied without any extra changes.</t>
  </si>
  <si>
    <t xml:space="preserve">The drawings and equipment schedules supplied are primary and necessary for the establishment of the tender documents only. The characteristics of the equipment to be verified by the contractor according to the site conditions. </t>
  </si>
  <si>
    <t>The scope of work covers the supply to the site and installation of the electrical material and equipment as described under this Section and/or shown on the Drawings including all other associated works. Work shall include site testing and commissioning after completion of installation.</t>
  </si>
  <si>
    <t xml:space="preserve">All work shall be carried out to the satisfaction of the Engineer.
Any work refused by the Engineer shall be removed, rebuilt and replaced by the Contractor at no cost in a satisfactory manner.
</t>
  </si>
  <si>
    <t>The completed systems shall be thoroughly tested before putting in into operation. Tests shall be carried out by the Contractor under the supervision of the Engineer. Any modifications or repairs necessary upon completion of the tests shall be made good at the Contractor‘s expense. The electrical Contractor shall provide all testing equipment and materials. All electrical equipment shall be clean and adjusted on site before application of power.</t>
  </si>
  <si>
    <t>The price of each item shall include the testing and a one year warranty against material failure and/or poor workmanship</t>
  </si>
  <si>
    <t>No material or equipment can be installed without the engineer’s prior consent.</t>
  </si>
  <si>
    <t>If the contractor fails to continue the job, he will be replaced immediately and all relevant expenses and extra money paid will be at his charge.</t>
  </si>
  <si>
    <t xml:space="preserve">The contractor shall present to the engineer a work schedule showing all the starting and ending dates of each section of the work. A penalty, agreed upon, will be paid for any delay.    </t>
  </si>
  <si>
    <t>The contractor is responsible for the equipment, the tools and the material storage on site. All materials and equipment shall be kept clean and defect free until the installation time and will be properly protected after-wards.</t>
  </si>
  <si>
    <t>The contractor shall present a list of all his workers and an insurance policy that protects them against work accidents as well as personal accidents.</t>
  </si>
  <si>
    <t>The Contractor shall submit as built drawings to the Engineer at the completion of the work and prior to final hand over.</t>
  </si>
  <si>
    <t>ELECTRICAL WORK GENERALLY IS DEEMED TO INCLUDE:</t>
  </si>
  <si>
    <t>In general and unless otherwise specified or mentioned elsewhere in the design documents, the contractor duties shall be, but not limited to, as listed below:</t>
  </si>
  <si>
    <t>Supply, installation, testing, commissioning, put-ting into satisfactory operation and handing over complete systems,</t>
  </si>
  <si>
    <t>All required accessories which are not mentioned in the design documents but required for the perfect operation shall be supplied by the contractor without extra charge.</t>
  </si>
  <si>
    <t>The contractor listed below prices shall include, but limited to, the equipment transportation, installation, testing and commissioning in addition to hand labors and all engineering fees such as shop drawings and as built drawings.</t>
  </si>
  <si>
    <t>Co-ordination with other trades including minor approved modifications and additions to ensure compatibility,</t>
  </si>
  <si>
    <t>Marking the positions of and cutting or forming holes, mortices, chases and the like in any sur-face and making good all work disturbed,</t>
  </si>
  <si>
    <t>Assembling and jointing together component parts of composite units and providing any necessary jointing materials,</t>
  </si>
  <si>
    <t>Corrosion protective treatments and coatings to fixings, hangers and supporting materials,</t>
  </si>
  <si>
    <t>Sleeves through walls, ceilings and floors includ-ing cover plates,</t>
  </si>
  <si>
    <t>Fire sealants,</t>
  </si>
  <si>
    <t>J</t>
  </si>
  <si>
    <t>Brackets and supports,</t>
  </si>
  <si>
    <t>K</t>
  </si>
  <si>
    <t>Temporary works and removing and making good after,</t>
  </si>
  <si>
    <t>L</t>
  </si>
  <si>
    <t>Plates, labels and tags for the identification of plant, equipment, cables, switches and the like,</t>
  </si>
  <si>
    <t>M</t>
  </si>
  <si>
    <t>As built drawings and shop drawings</t>
  </si>
  <si>
    <t>N</t>
  </si>
  <si>
    <t>Builder's work in connection, except where re-quired to be measured separately,</t>
  </si>
  <si>
    <t>FEEDERS</t>
  </si>
  <si>
    <t>Wires and cables are given in meters.</t>
  </si>
  <si>
    <t>Wires and cables are deemed to include:</t>
  </si>
  <si>
    <t>Conduits and fittings, draw wires and the like,</t>
  </si>
  <si>
    <t>Cable connectors, labeling and idetification,</t>
  </si>
  <si>
    <t>Junction/Pull boxes, selants, sleeves, etc…</t>
  </si>
  <si>
    <t>necessary components and accessories for fixing cables on walls, ceilings and on cable trays/ladders.</t>
  </si>
  <si>
    <t>LIGHTING INSTALLATION:</t>
  </si>
  <si>
    <t>Work is deemed to include:</t>
  </si>
  <si>
    <t>Lighting Fixture complete with lamps and accessories.</t>
  </si>
  <si>
    <t>Conduits and Outlets,</t>
  </si>
  <si>
    <t>Wires including protective earthing conductors, conduits and fittings from outlet back to upstream outlet or to final branch circuit panelboard,</t>
  </si>
  <si>
    <t>Fixing and supporting material.</t>
  </si>
  <si>
    <t xml:space="preserve">WIRING DEVICES &amp; MISCELLANEOUS EQUIPMENT </t>
  </si>
  <si>
    <t>Wiring devices including socket outlets, electrical outlets, switches, disconnecting switches and the like are enumerated.</t>
  </si>
  <si>
    <t>Wiring devices are deemed to include:</t>
  </si>
  <si>
    <t>outlets,</t>
  </si>
  <si>
    <t>Wires including protective earthing conductors, conduits,  and fittings from outlet back to upstream outlet or to final branch circuit panelboard,</t>
  </si>
  <si>
    <t>The connection to AC units must include the interconnection between the condensing unit, the blower, the fresh air and the thermostat.  It will include as well the feeders from the SDBs as shown on the drawings</t>
  </si>
  <si>
    <t>PANELBOARDS</t>
  </si>
  <si>
    <t>Supply and installation of distribution panelboards.</t>
  </si>
  <si>
    <t>All civil works required for the installation.</t>
  </si>
  <si>
    <t>All fixing and support structures required for installation of wall or floor mounted panelboards.</t>
  </si>
  <si>
    <t>Termination of incoming and outgoing cables/conduits including glands and other accessories, etc…</t>
  </si>
  <si>
    <t>The unit price will include all connections, wiring, connection to the earthing system and accessories, connector blocks for the connection of functional units to electrical circuits and feeders, metering instruments, painting, transport, fixing, labeling and every thing deemed necessary to the proper function of the panel.</t>
  </si>
  <si>
    <t>CABLES AND WIREWAYS</t>
  </si>
  <si>
    <t>All cables shall be insulated PVC or XLPE as indicated on the drawings.</t>
  </si>
  <si>
    <t>All exposed cables must be placed into rigid EMT tubes with all accessories such as junction and pulling boxes of the same type.</t>
  </si>
  <si>
    <t>The cable section will not be reduced in any case and will respect the value given in the distribution board.</t>
  </si>
  <si>
    <t>It is forbidden to use the same neutral line for different circuits.  Each circuit will have its independent neutral emerging directly from the distribution panel as shown on the drawings.</t>
  </si>
  <si>
    <t>TELEPHONE SYSTEM</t>
  </si>
  <si>
    <t>Work comprises supply and installation of a complete telecom (telephone and data) distribution network including, but not limited to, the following:</t>
  </si>
  <si>
    <t>Main distribution frame (By Specialist)</t>
  </si>
  <si>
    <t>Telephone termination cabinet (By Specialist).</t>
  </si>
  <si>
    <t>Indoor telephone cables, conduits, raceways and accessories.</t>
  </si>
  <si>
    <t>Mounting with necessary fixing materials and supports.</t>
  </si>
  <si>
    <t>Cable termination with all necessary cable termination accessories.</t>
  </si>
  <si>
    <t>Termination of conduits with all necessary conduit fittings, etc….</t>
  </si>
  <si>
    <t>GHAZIR - LEBANON</t>
  </si>
  <si>
    <t>Type K1: 600x600mm Surface-mounted LED luminaire, opal diffuser, 40W, 4000 lumens, 4000K, CRI&gt;80</t>
  </si>
  <si>
    <t>Type B1: 150mm ø Surface-mounted LED downlight, deep baffle, 15W, 1500 lumens, 3000K, CRI&gt;80</t>
  </si>
  <si>
    <t>Wall mounted flasher</t>
  </si>
  <si>
    <t>DB-CHE</t>
  </si>
  <si>
    <t>UDB-CHE</t>
  </si>
  <si>
    <t>4x6mm2+6mm2 PVC/PVC/Cu Cable from MDB to UDB-CHE</t>
  </si>
  <si>
    <t>4x25mm2+16mm2 PVC/PVC/Cu Cable from MDB to DB-CHE</t>
  </si>
  <si>
    <t>Ceiling Mounted Self Contained Emergency Light</t>
  </si>
  <si>
    <t xml:space="preserve">Motion Detector </t>
  </si>
  <si>
    <t>10A, 250V, 3 way 1 gang switch</t>
  </si>
  <si>
    <t>Wall mounted weatherproof simplex socket outlet (2P+E), rated 16A/250V</t>
  </si>
  <si>
    <t>Floor mounted duplex socket outlet (2P+E), rated 16A/250V</t>
  </si>
  <si>
    <t>Floor mounted duplex socket outlet fed from UPS (2P+E), rated 16A/250V</t>
  </si>
  <si>
    <t>Power outlet including disconnect 2x16A/AC23, IP65 for VRV-IU</t>
  </si>
  <si>
    <t>Power outlet including disconnect 2x16A/AC23, IP65 for EAF</t>
  </si>
  <si>
    <t>Power outlet including disconnect 2x16A/AC23, IP65 for FAF</t>
  </si>
  <si>
    <t>Power outlet including disconnect 4x63A/AC23, IP65 for VRF-OU</t>
  </si>
  <si>
    <t xml:space="preserve">Led reading light on a adjustable, flexible gooseneck arm </t>
  </si>
  <si>
    <t>Break glass</t>
  </si>
  <si>
    <t>Floor mounted Data Socket</t>
  </si>
  <si>
    <t>Floor mounted Telephone Socket</t>
  </si>
  <si>
    <t>Supply, installation, testing and comisisoning of a complete nurse call system with the conduits and conductors , including all the conduit accessories and supports, all the junctions, connectors, and accessories. System shall have also the following fuctions:
-Display (3 Unit)
-Ceiling Indicator (4 Units)
-Wall Indicator (5 Units)
-Pull Cord (4 Unit)
-Nurse Call Switches in BHU (7 Unit)
-Nurse Terminal Station (1 Units)</t>
  </si>
  <si>
    <t>TOTAL FROM PAGE NO. 1/4</t>
  </si>
  <si>
    <t>TOTAL FROM PAGE NO. 2/4</t>
  </si>
  <si>
    <t>TOTAL FROM PAGE NO. 3/4</t>
  </si>
  <si>
    <t>TOTAL FROM PAGE NO. 1/5</t>
  </si>
  <si>
    <t>TOTAL FROM PAGE NO. 2/5</t>
  </si>
  <si>
    <t>TOTAL FROM PAGE NO. 3/5</t>
  </si>
  <si>
    <t>TOTAL FROM PAGE NO. 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</si>
</sst>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_(* #,##0.00_);_(* \(#,##0.00\);_(* &quot;-&quot;??_);_(@_)"/>
    <numFmt numFmtId="166" formatCode="0.0"/>
    <numFmt numFmtId="167" formatCode="_-* #,##0.00\ _€_-;\-* #,##0.00\ _€_-;_-* &quot;-&quot;??\ _€_-;_-@_-"/>
    <numFmt numFmtId="168" formatCode="[$-809]\ mmmm\ yyyy;@"/>
    <numFmt numFmtId="169" formatCode="_(* #,##0_);_(* \(#,##0\);_(* &quot;-&quot;??_);_(@_)"/>
  </numFmts>
  <fonts count="31" x14ac:knownFonts="1">
    <font>
      <sz val="11"/>
      <color theme="1"/>
      <name val="Calibri"/>
      <family val="2"/>
      <scheme val="minor"/>
    </font>
    <font>
      <sz val="11"/>
      <color theme="1"/>
      <name val="Calibri"/>
      <family val="2"/>
      <scheme val="minor"/>
    </font>
    <font>
      <sz val="10"/>
      <name val="Arial"/>
      <family val="2"/>
    </font>
    <font>
      <sz val="11"/>
      <color theme="1"/>
      <name val="Calibri"/>
      <family val="2"/>
      <charset val="178"/>
      <scheme val="minor"/>
    </font>
    <font>
      <b/>
      <sz val="16"/>
      <name val="Arial Narrow"/>
      <family val="2"/>
    </font>
    <font>
      <sz val="16"/>
      <name val="Arial Narrow"/>
      <family val="2"/>
    </font>
    <font>
      <b/>
      <u/>
      <sz val="16"/>
      <name val="Arial Narrow"/>
      <family val="2"/>
    </font>
    <font>
      <b/>
      <u/>
      <sz val="18"/>
      <name val="Arial Narrow"/>
      <family val="2"/>
    </font>
    <font>
      <b/>
      <sz val="26"/>
      <name val="Arial Narrow"/>
      <family val="2"/>
    </font>
    <font>
      <sz val="25"/>
      <name val="Calibri"/>
      <family val="2"/>
      <scheme val="minor"/>
    </font>
    <font>
      <sz val="10"/>
      <name val="Calibri"/>
      <family val="2"/>
      <scheme val="minor"/>
    </font>
    <font>
      <sz val="25"/>
      <color rgb="FF000000"/>
      <name val="Calibri"/>
      <family val="2"/>
      <scheme val="minor"/>
    </font>
    <font>
      <b/>
      <sz val="14"/>
      <color rgb="FF626262"/>
      <name val="Calibri"/>
      <family val="2"/>
      <scheme val="minor"/>
    </font>
    <font>
      <b/>
      <sz val="10"/>
      <name val="Calibri"/>
      <family val="2"/>
      <scheme val="minor"/>
    </font>
    <font>
      <b/>
      <sz val="20"/>
      <name val="Calibri"/>
      <family val="2"/>
      <scheme val="minor"/>
    </font>
    <font>
      <b/>
      <sz val="30"/>
      <color rgb="FF000000"/>
      <name val="Calibri"/>
      <family val="2"/>
      <scheme val="minor"/>
    </font>
    <font>
      <b/>
      <sz val="12"/>
      <name val="Calibri"/>
      <family val="2"/>
      <scheme val="minor"/>
    </font>
    <font>
      <b/>
      <sz val="14"/>
      <name val="Calibri"/>
      <family val="2"/>
      <scheme val="minor"/>
    </font>
    <font>
      <b/>
      <sz val="24"/>
      <name val="Calibri"/>
      <family val="2"/>
      <scheme val="minor"/>
    </font>
    <font>
      <b/>
      <sz val="25"/>
      <name val="Calibri"/>
      <family val="2"/>
      <scheme val="minor"/>
    </font>
    <font>
      <b/>
      <sz val="16"/>
      <name val="Calibri"/>
      <family val="2"/>
      <scheme val="minor"/>
    </font>
    <font>
      <sz val="8"/>
      <name val="Calibri"/>
      <family val="2"/>
      <scheme val="minor"/>
    </font>
    <font>
      <b/>
      <i/>
      <sz val="16"/>
      <name val="Arial Narrow"/>
      <family val="2"/>
    </font>
    <font>
      <strike/>
      <sz val="16"/>
      <name val="Arial Narrow"/>
      <family val="2"/>
    </font>
    <font>
      <sz val="16"/>
      <color theme="1"/>
      <name val="Arial Narrow"/>
      <family val="2"/>
    </font>
    <font>
      <sz val="10"/>
      <color theme="1"/>
      <name val="Arial"/>
      <family val="2"/>
    </font>
    <font>
      <sz val="12"/>
      <name val="Times New Roman"/>
      <family val="1"/>
      <charset val="178"/>
    </font>
    <font>
      <b/>
      <sz val="10"/>
      <name val="Arial"/>
      <family val="2"/>
    </font>
    <font>
      <sz val="10"/>
      <name val="MS Sans Serif"/>
      <family val="2"/>
    </font>
    <font>
      <sz val="11"/>
      <name val="Arial"/>
      <family val="2"/>
    </font>
    <font>
      <sz val="11"/>
      <name val="MS Sans Serif"/>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3">
    <xf numFmtId="0" fontId="0" fillId="0" borderId="0"/>
    <xf numFmtId="165" fontId="1" fillId="0" borderId="0" applyFont="0" applyFill="0" applyBorder="0" applyAlignment="0" applyProtection="0"/>
    <xf numFmtId="164" fontId="1" fillId="0" borderId="0" applyFont="0" applyFill="0" applyBorder="0" applyAlignment="0" applyProtection="0"/>
    <xf numFmtId="0" fontId="2" fillId="0" borderId="0"/>
    <xf numFmtId="167" fontId="2" fillId="0" borderId="0" applyFont="0" applyFill="0" applyBorder="0" applyAlignment="0" applyProtection="0"/>
    <xf numFmtId="164" fontId="3"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0" fontId="2" fillId="0" borderId="0"/>
    <xf numFmtId="0" fontId="26" fillId="0" borderId="0"/>
    <xf numFmtId="0" fontId="2" fillId="0" borderId="0"/>
    <xf numFmtId="0" fontId="28" fillId="0" borderId="0"/>
  </cellStyleXfs>
  <cellXfs count="102">
    <xf numFmtId="0" fontId="0" fillId="0" borderId="0" xfId="0"/>
    <xf numFmtId="49" fontId="4" fillId="2" borderId="5" xfId="0" applyNumberFormat="1" applyFont="1" applyFill="1" applyBorder="1" applyAlignment="1">
      <alignment horizontal="center" vertical="center"/>
    </xf>
    <xf numFmtId="0" fontId="4" fillId="2" borderId="6" xfId="0" applyFont="1" applyFill="1" applyBorder="1" applyAlignment="1">
      <alignment horizontal="center" vertical="center"/>
    </xf>
    <xf numFmtId="4" fontId="4" fillId="2" borderId="6" xfId="1" applyNumberFormat="1" applyFont="1" applyFill="1" applyBorder="1" applyAlignment="1">
      <alignment horizontal="center" vertical="center"/>
    </xf>
    <xf numFmtId="4" fontId="4" fillId="2" borderId="7" xfId="1" applyNumberFormat="1" applyFont="1" applyFill="1" applyBorder="1" applyAlignment="1">
      <alignment horizontal="center" vertical="center"/>
    </xf>
    <xf numFmtId="164" fontId="4" fillId="2" borderId="5" xfId="2" applyFont="1" applyFill="1" applyBorder="1" applyAlignment="1">
      <alignment horizontal="center" vertical="center" wrapText="1"/>
    </xf>
    <xf numFmtId="164" fontId="4" fillId="2" borderId="8" xfId="2" applyFont="1" applyFill="1" applyBorder="1" applyAlignment="1">
      <alignment horizontal="center" vertical="center" wrapText="1"/>
    </xf>
    <xf numFmtId="164" fontId="5" fillId="0" borderId="1" xfId="2" applyFont="1" applyFill="1" applyBorder="1" applyAlignment="1" applyProtection="1">
      <alignment horizontal="center" vertical="center" wrapText="1"/>
      <protection locked="0"/>
    </xf>
    <xf numFmtId="164" fontId="5" fillId="0" borderId="2" xfId="2" applyFont="1" applyFill="1" applyBorder="1" applyAlignment="1" applyProtection="1">
      <alignment horizontal="center" vertical="center" wrapText="1"/>
      <protection locked="0"/>
    </xf>
    <xf numFmtId="164" fontId="5" fillId="0" borderId="2" xfId="2" applyFont="1" applyFill="1" applyBorder="1" applyAlignment="1">
      <alignment horizontal="center" vertical="center"/>
    </xf>
    <xf numFmtId="164" fontId="5" fillId="0" borderId="1" xfId="2" applyFont="1" applyFill="1" applyBorder="1" applyAlignment="1" applyProtection="1">
      <alignment horizontal="center" vertical="center"/>
    </xf>
    <xf numFmtId="164" fontId="5" fillId="0" borderId="1" xfId="2" applyFont="1" applyFill="1" applyBorder="1" applyAlignment="1">
      <alignment horizontal="center" vertical="center"/>
    </xf>
    <xf numFmtId="0" fontId="5" fillId="0" borderId="0" xfId="0" applyFont="1" applyAlignment="1">
      <alignment vertical="center"/>
    </xf>
    <xf numFmtId="164" fontId="5" fillId="0" borderId="0" xfId="2" applyFont="1" applyAlignment="1">
      <alignment horizontal="center" vertical="center"/>
    </xf>
    <xf numFmtId="0" fontId="9" fillId="0" borderId="0" xfId="7" applyFont="1" applyAlignment="1">
      <alignment vertical="center"/>
    </xf>
    <xf numFmtId="0" fontId="10" fillId="0" borderId="0" xfId="7" applyFont="1" applyAlignment="1">
      <alignment vertical="center"/>
    </xf>
    <xf numFmtId="0" fontId="11" fillId="0" borderId="0" xfId="7" applyFont="1" applyAlignment="1">
      <alignment vertical="center"/>
    </xf>
    <xf numFmtId="0" fontId="12" fillId="0" borderId="0" xfId="7" applyFont="1" applyAlignment="1">
      <alignment horizontal="center" vertical="center"/>
    </xf>
    <xf numFmtId="0" fontId="13" fillId="0" borderId="0" xfId="7" applyFont="1" applyAlignment="1">
      <alignment vertical="center"/>
    </xf>
    <xf numFmtId="0" fontId="14" fillId="0" borderId="0" xfId="7" applyFont="1" applyAlignment="1">
      <alignment vertical="center"/>
    </xf>
    <xf numFmtId="0" fontId="17" fillId="0" borderId="0" xfId="7" applyFont="1" applyAlignment="1">
      <alignment horizontal="center" vertical="center"/>
    </xf>
    <xf numFmtId="0" fontId="18" fillId="0" borderId="0" xfId="7" applyFont="1" applyAlignment="1">
      <alignment horizontal="center" vertical="center"/>
    </xf>
    <xf numFmtId="0" fontId="19" fillId="0" borderId="0" xfId="7" applyFont="1" applyAlignment="1">
      <alignment vertical="center"/>
    </xf>
    <xf numFmtId="0" fontId="6" fillId="0" borderId="9" xfId="3" applyFont="1" applyBorder="1" applyAlignment="1">
      <alignment horizontal="left" vertical="center" wrapText="1"/>
    </xf>
    <xf numFmtId="0" fontId="5" fillId="0" borderId="10" xfId="3" applyFont="1" applyBorder="1" applyAlignment="1">
      <alignment horizontal="center" vertical="center" wrapText="1"/>
    </xf>
    <xf numFmtId="0" fontId="5" fillId="0" borderId="9" xfId="3" applyFont="1" applyBorder="1" applyAlignment="1">
      <alignment horizontal="left" vertical="center" wrapText="1"/>
    </xf>
    <xf numFmtId="0" fontId="5" fillId="0" borderId="9" xfId="0" applyFont="1" applyBorder="1" applyAlignment="1">
      <alignment horizontal="left" vertical="center" wrapText="1"/>
    </xf>
    <xf numFmtId="0" fontId="5" fillId="0" borderId="9" xfId="3" applyFont="1" applyBorder="1" applyAlignment="1">
      <alignment horizontal="center" vertical="center"/>
    </xf>
    <xf numFmtId="0" fontId="5" fillId="0" borderId="10" xfId="3" applyFont="1" applyBorder="1" applyAlignment="1">
      <alignment horizontal="center" vertical="center"/>
    </xf>
    <xf numFmtId="0" fontId="4" fillId="0" borderId="1" xfId="0" applyFont="1" applyBorder="1" applyAlignment="1">
      <alignment horizontal="center" vertical="center"/>
    </xf>
    <xf numFmtId="0" fontId="5" fillId="0" borderId="1" xfId="3" applyFont="1" applyBorder="1" applyAlignment="1">
      <alignment horizontal="center" vertical="center"/>
    </xf>
    <xf numFmtId="166" fontId="5" fillId="0" borderId="1" xfId="0" applyNumberFormat="1" applyFont="1" applyBorder="1" applyAlignment="1">
      <alignment horizontal="center" vertical="center"/>
    </xf>
    <xf numFmtId="0" fontId="5" fillId="0" borderId="9" xfId="0" applyFont="1" applyBorder="1" applyAlignment="1">
      <alignment vertical="center" wrapText="1"/>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7" fillId="0" borderId="9" xfId="3" applyFont="1" applyBorder="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vertical="center"/>
    </xf>
    <xf numFmtId="169" fontId="5" fillId="2" borderId="4" xfId="4" applyNumberFormat="1" applyFont="1" applyFill="1" applyBorder="1" applyAlignment="1">
      <alignment horizontal="right" vertical="center"/>
    </xf>
    <xf numFmtId="0" fontId="22" fillId="2" borderId="4" xfId="0" applyFont="1" applyFill="1" applyBorder="1" applyAlignment="1">
      <alignment horizontal="right" vertical="center"/>
    </xf>
    <xf numFmtId="164" fontId="5" fillId="2" borderId="3" xfId="2" applyFont="1" applyFill="1" applyBorder="1" applyAlignment="1">
      <alignment horizontal="center" vertical="center"/>
    </xf>
    <xf numFmtId="164" fontId="4" fillId="2" borderId="8" xfId="2" applyFont="1" applyFill="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5" fillId="0" borderId="0" xfId="0" applyFont="1" applyAlignment="1">
      <alignment horizontal="center" vertical="center"/>
    </xf>
    <xf numFmtId="164" fontId="5" fillId="0" borderId="2" xfId="2" applyFont="1" applyFill="1" applyBorder="1" applyAlignment="1" applyProtection="1">
      <alignment horizontal="center" vertical="center"/>
    </xf>
    <xf numFmtId="1" fontId="5" fillId="0" borderId="12" xfId="4" applyNumberFormat="1" applyFont="1" applyFill="1" applyBorder="1" applyAlignment="1" applyProtection="1">
      <alignment horizontal="center" vertical="center"/>
    </xf>
    <xf numFmtId="0" fontId="5" fillId="0" borderId="13" xfId="0" applyFont="1" applyBorder="1" applyAlignment="1">
      <alignment vertical="center"/>
    </xf>
    <xf numFmtId="0" fontId="5" fillId="2" borderId="3" xfId="0" applyFont="1" applyFill="1" applyBorder="1" applyAlignment="1">
      <alignment horizontal="right" vertical="center"/>
    </xf>
    <xf numFmtId="0" fontId="5" fillId="0" borderId="1" xfId="3" applyFont="1" applyBorder="1" applyAlignment="1">
      <alignment horizontal="center" vertical="center" wrapText="1"/>
    </xf>
    <xf numFmtId="0" fontId="24" fillId="0" borderId="1" xfId="0" applyFont="1" applyBorder="1" applyAlignment="1">
      <alignment horizontal="center" vertical="center"/>
    </xf>
    <xf numFmtId="0" fontId="25" fillId="0" borderId="0" xfId="0" applyFont="1"/>
    <xf numFmtId="0" fontId="5" fillId="0" borderId="9" xfId="0" applyFont="1" applyBorder="1" applyAlignment="1">
      <alignment vertical="center"/>
    </xf>
    <xf numFmtId="0" fontId="6" fillId="0" borderId="9" xfId="0" applyFont="1" applyBorder="1" applyAlignment="1">
      <alignment wrapText="1"/>
    </xf>
    <xf numFmtId="0" fontId="5" fillId="3" borderId="0" xfId="0" applyFont="1" applyFill="1" applyAlignment="1">
      <alignment vertical="center"/>
    </xf>
    <xf numFmtId="0" fontId="23" fillId="0" borderId="1" xfId="3" applyFont="1" applyBorder="1" applyAlignment="1">
      <alignment horizontal="center" vertical="center"/>
    </xf>
    <xf numFmtId="0" fontId="5" fillId="4" borderId="0" xfId="0" applyFont="1" applyFill="1" applyAlignment="1">
      <alignment vertical="center"/>
    </xf>
    <xf numFmtId="0" fontId="5" fillId="0" borderId="9" xfId="3" applyFont="1" applyBorder="1" applyAlignment="1">
      <alignment horizontal="center" vertical="center" wrapText="1"/>
    </xf>
    <xf numFmtId="0" fontId="5" fillId="0" borderId="9" xfId="0" applyFont="1" applyBorder="1" applyAlignment="1">
      <alignment horizontal="center" vertical="center"/>
    </xf>
    <xf numFmtId="1" fontId="5" fillId="0" borderId="9" xfId="0" applyNumberFormat="1" applyFont="1" applyBorder="1" applyAlignment="1">
      <alignment horizontal="center" vertical="center" readingOrder="1"/>
    </xf>
    <xf numFmtId="0" fontId="5" fillId="0" borderId="9" xfId="0" applyFont="1" applyBorder="1" applyAlignment="1">
      <alignment horizontal="center" vertical="center" wrapText="1"/>
    </xf>
    <xf numFmtId="0" fontId="5" fillId="0" borderId="9" xfId="0" quotePrefix="1" applyFont="1" applyBorder="1" applyAlignment="1">
      <alignment horizontal="left" vertical="center" wrapText="1"/>
    </xf>
    <xf numFmtId="0" fontId="27" fillId="0" borderId="15" xfId="11" applyFont="1" applyBorder="1" applyAlignment="1">
      <alignment horizontal="left" vertical="center" indent="1"/>
    </xf>
    <xf numFmtId="0" fontId="29" fillId="0" borderId="1" xfId="12" quotePrefix="1" applyFont="1" applyBorder="1" applyAlignment="1">
      <alignment horizontal="left" vertical="center" indent="1"/>
    </xf>
    <xf numFmtId="0" fontId="27" fillId="0" borderId="1" xfId="11" applyFont="1" applyBorder="1" applyAlignment="1">
      <alignment horizontal="center"/>
    </xf>
    <xf numFmtId="0" fontId="27" fillId="0" borderId="19" xfId="11" applyFont="1" applyBorder="1" applyAlignment="1">
      <alignment horizontal="center"/>
    </xf>
    <xf numFmtId="0" fontId="27" fillId="0" borderId="15" xfId="11" applyFont="1" applyBorder="1" applyAlignment="1">
      <alignment horizontal="center"/>
    </xf>
    <xf numFmtId="0" fontId="29" fillId="0" borderId="1" xfId="12" quotePrefix="1" applyFont="1" applyBorder="1" applyAlignment="1">
      <alignment horizontal="center" vertical="top"/>
    </xf>
    <xf numFmtId="0" fontId="30" fillId="0" borderId="1" xfId="12" applyFont="1" applyBorder="1" applyAlignment="1">
      <alignment horizontal="center" vertical="top"/>
    </xf>
    <xf numFmtId="0" fontId="5" fillId="0" borderId="19" xfId="3" applyFont="1" applyBorder="1" applyAlignment="1">
      <alignment horizontal="center" vertical="center" wrapText="1"/>
    </xf>
    <xf numFmtId="0" fontId="30" fillId="0" borderId="1" xfId="12" applyFont="1" applyBorder="1" applyAlignment="1">
      <alignment vertical="top"/>
    </xf>
    <xf numFmtId="0" fontId="2" fillId="0" borderId="0" xfId="11" applyAlignment="1">
      <alignment wrapText="1"/>
    </xf>
    <xf numFmtId="0" fontId="2" fillId="0" borderId="0" xfId="11"/>
    <xf numFmtId="4" fontId="2" fillId="0" borderId="0" xfId="11" applyNumberFormat="1"/>
    <xf numFmtId="168" fontId="16" fillId="0" borderId="0" xfId="7" applyNumberFormat="1" applyFont="1" applyAlignment="1">
      <alignment horizontal="center" vertical="center"/>
    </xf>
    <xf numFmtId="0" fontId="15" fillId="0" borderId="0" xfId="7" applyFont="1" applyAlignment="1">
      <alignment horizontal="center" vertical="center"/>
    </xf>
    <xf numFmtId="0" fontId="16" fillId="0" borderId="0" xfId="7" applyFont="1" applyAlignment="1">
      <alignment horizontal="center" vertical="center"/>
    </xf>
    <xf numFmtId="0" fontId="14" fillId="0" borderId="0" xfId="7" applyFont="1" applyAlignment="1">
      <alignment horizontal="center" vertical="center"/>
    </xf>
    <xf numFmtId="0" fontId="20" fillId="0" borderId="0" xfId="7" applyFont="1" applyAlignment="1">
      <alignment horizontal="center" vertical="center"/>
    </xf>
    <xf numFmtId="0" fontId="5" fillId="0" borderId="0" xfId="3" applyFont="1" applyAlignment="1">
      <alignment horizontal="left" vertical="center" wrapText="1"/>
    </xf>
    <xf numFmtId="0" fontId="5" fillId="0" borderId="18" xfId="3" applyFont="1" applyBorder="1" applyAlignment="1">
      <alignment horizontal="left" vertical="center" wrapText="1"/>
    </xf>
    <xf numFmtId="0" fontId="5" fillId="0" borderId="20" xfId="3" applyFont="1" applyBorder="1" applyAlignment="1">
      <alignment horizontal="left" vertical="center" wrapText="1"/>
    </xf>
    <xf numFmtId="0" fontId="5" fillId="0" borderId="21" xfId="3" applyFont="1" applyBorder="1" applyAlignment="1">
      <alignment horizontal="left" vertical="center" wrapText="1"/>
    </xf>
    <xf numFmtId="0" fontId="6" fillId="0" borderId="0" xfId="3" applyFont="1" applyAlignment="1">
      <alignment horizontal="left" vertical="center" wrapText="1"/>
    </xf>
    <xf numFmtId="0" fontId="6" fillId="0" borderId="18" xfId="3" applyFont="1" applyBorder="1" applyAlignment="1">
      <alignment horizontal="left" vertical="center" wrapText="1"/>
    </xf>
    <xf numFmtId="0" fontId="27" fillId="0" borderId="0" xfId="11" applyFont="1" applyAlignment="1">
      <alignment horizontal="center"/>
    </xf>
    <xf numFmtId="0" fontId="27" fillId="0" borderId="18" xfId="11" applyFont="1" applyBorder="1" applyAlignment="1">
      <alignment horizontal="center"/>
    </xf>
    <xf numFmtId="0" fontId="27" fillId="0" borderId="16" xfId="11" applyFont="1" applyBorder="1" applyAlignment="1">
      <alignment horizontal="center"/>
    </xf>
    <xf numFmtId="0" fontId="27" fillId="0" borderId="17" xfId="11" applyFont="1" applyBorder="1" applyAlignment="1">
      <alignment horizontal="center"/>
    </xf>
    <xf numFmtId="0" fontId="5" fillId="0" borderId="16" xfId="3" applyFont="1" applyBorder="1" applyAlignment="1">
      <alignment horizontal="left" vertical="center" wrapText="1"/>
    </xf>
    <xf numFmtId="0" fontId="5" fillId="0" borderId="17" xfId="3" applyFont="1" applyBorder="1" applyAlignment="1">
      <alignment horizontal="left" vertical="center" wrapText="1"/>
    </xf>
    <xf numFmtId="4" fontId="8" fillId="0" borderId="3" xfId="0" applyNumberFormat="1" applyFont="1" applyBorder="1" applyAlignment="1">
      <alignment horizontal="center" vertical="center"/>
    </xf>
    <xf numFmtId="4" fontId="8" fillId="0" borderId="4" xfId="0" applyNumberFormat="1" applyFont="1" applyBorder="1" applyAlignment="1">
      <alignment horizontal="center" vertical="center"/>
    </xf>
    <xf numFmtId="4" fontId="8" fillId="0" borderId="11" xfId="0" applyNumberFormat="1" applyFont="1" applyBorder="1" applyAlignment="1">
      <alignment horizontal="center" vertical="center"/>
    </xf>
    <xf numFmtId="0" fontId="4" fillId="2" borderId="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1" xfId="0" applyFont="1" applyFill="1" applyBorder="1" applyAlignment="1">
      <alignment horizontal="center" vertical="center"/>
    </xf>
    <xf numFmtId="0" fontId="27" fillId="0" borderId="16" xfId="11" applyFont="1" applyBorder="1" applyAlignment="1">
      <alignment horizontal="left" vertical="center" indent="1"/>
    </xf>
    <xf numFmtId="0" fontId="27" fillId="0" borderId="17" xfId="11" applyFont="1" applyBorder="1" applyAlignment="1">
      <alignment horizontal="left" vertical="center" indent="1"/>
    </xf>
    <xf numFmtId="164" fontId="4" fillId="2" borderId="4" xfId="2" applyFont="1" applyFill="1" applyBorder="1" applyAlignment="1">
      <alignment horizontal="right" vertical="center"/>
    </xf>
    <xf numFmtId="164" fontId="4" fillId="2" borderId="14" xfId="2" applyFont="1" applyFill="1" applyBorder="1" applyAlignment="1">
      <alignment horizontal="right" vertical="center"/>
    </xf>
  </cellXfs>
  <cellStyles count="13">
    <cellStyle name="Comma" xfId="1" builtinId="3"/>
    <cellStyle name="Comma 10" xfId="6" xr:uid="{00000000-0005-0000-0000-000001000000}"/>
    <cellStyle name="Comma 2" xfId="4" xr:uid="{00000000-0005-0000-0000-000002000000}"/>
    <cellStyle name="Currency" xfId="2" builtinId="4"/>
    <cellStyle name="Currency 4" xfId="5" xr:uid="{00000000-0005-0000-0000-000004000000}"/>
    <cellStyle name="Normal" xfId="0" builtinId="0"/>
    <cellStyle name="Normal 10" xfId="7" xr:uid="{0F383C0D-A6D9-4CB2-B996-416B1E50035E}"/>
    <cellStyle name="Normal 2" xfId="3" xr:uid="{00000000-0005-0000-0000-000006000000}"/>
    <cellStyle name="Normal 3" xfId="10" xr:uid="{629E5C32-CB2A-428B-B119-EAE482DBC538}"/>
    <cellStyle name="Normal 3 2" xfId="9" xr:uid="{6919D637-E11B-4D7F-B645-997663FE36D4}"/>
    <cellStyle name="Normal 4" xfId="8" xr:uid="{BC788C78-9AAD-4D8C-9211-5D5530A4ECDD}"/>
    <cellStyle name="Normal 7" xfId="11" xr:uid="{6AB5201C-243F-4A37-A7C1-99AE02562608}"/>
    <cellStyle name="Normal_EPC-TDE16" xfId="12" xr:uid="{3D456883-F3D1-4283-A2E9-68A0EA49D0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172</xdr:row>
      <xdr:rowOff>0</xdr:rowOff>
    </xdr:from>
    <xdr:to>
      <xdr:col>1</xdr:col>
      <xdr:colOff>68580</xdr:colOff>
      <xdr:row>172</xdr:row>
      <xdr:rowOff>30480</xdr:rowOff>
    </xdr:to>
    <xdr:sp macro="" textlink="">
      <xdr:nvSpPr>
        <xdr:cNvPr id="2" name="AutoShape 1" descr="feature_arrow">
          <a:extLst>
            <a:ext uri="{FF2B5EF4-FFF2-40B4-BE49-F238E27FC236}">
              <a16:creationId xmlns:a16="http://schemas.microsoft.com/office/drawing/2014/main" id="{CA213429-7FC5-4FCA-B1FE-2244A24ECDD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 name="AutoShape 2" descr="feature_arrow">
          <a:extLst>
            <a:ext uri="{FF2B5EF4-FFF2-40B4-BE49-F238E27FC236}">
              <a16:creationId xmlns:a16="http://schemas.microsoft.com/office/drawing/2014/main" id="{49B00D0E-2156-40E0-A9A3-7F425EB2EEBC}"/>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 name="AutoShape 3" descr="feature_arrow">
          <a:extLst>
            <a:ext uri="{FF2B5EF4-FFF2-40B4-BE49-F238E27FC236}">
              <a16:creationId xmlns:a16="http://schemas.microsoft.com/office/drawing/2014/main" id="{14EB6DEB-70AA-4CB6-A1B1-4A5A2F170F0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 name="AutoShape 4" descr="feature_arrow">
          <a:extLst>
            <a:ext uri="{FF2B5EF4-FFF2-40B4-BE49-F238E27FC236}">
              <a16:creationId xmlns:a16="http://schemas.microsoft.com/office/drawing/2014/main" id="{2ABC94E1-AFBC-4091-8009-B39F85C8397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6" name="AutoShape 5" descr="feature_arrow">
          <a:extLst>
            <a:ext uri="{FF2B5EF4-FFF2-40B4-BE49-F238E27FC236}">
              <a16:creationId xmlns:a16="http://schemas.microsoft.com/office/drawing/2014/main" id="{D29909A6-590E-4BE0-A273-920B42FDDD99}"/>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7" name="AutoShape 6" descr="feature_arrow">
          <a:extLst>
            <a:ext uri="{FF2B5EF4-FFF2-40B4-BE49-F238E27FC236}">
              <a16:creationId xmlns:a16="http://schemas.microsoft.com/office/drawing/2014/main" id="{8F360E1D-DEA0-404A-B30E-8B58F7E8982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8" name="AutoShape 7" descr="feature_arrow">
          <a:extLst>
            <a:ext uri="{FF2B5EF4-FFF2-40B4-BE49-F238E27FC236}">
              <a16:creationId xmlns:a16="http://schemas.microsoft.com/office/drawing/2014/main" id="{A85ABBA2-0F7A-4C22-AD35-C6B2CA83EC5F}"/>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9" name="AutoShape 8" descr="feature_arrow">
          <a:extLst>
            <a:ext uri="{FF2B5EF4-FFF2-40B4-BE49-F238E27FC236}">
              <a16:creationId xmlns:a16="http://schemas.microsoft.com/office/drawing/2014/main" id="{7C58D0C3-1958-4350-A4FE-F1E44F851080}"/>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0" name="AutoShape 9" descr="feature_arrow">
          <a:extLst>
            <a:ext uri="{FF2B5EF4-FFF2-40B4-BE49-F238E27FC236}">
              <a16:creationId xmlns:a16="http://schemas.microsoft.com/office/drawing/2014/main" id="{A6FA35CC-071C-445C-9C08-01F432D65FEC}"/>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1" name="AutoShape 10" descr="feature_arrow">
          <a:extLst>
            <a:ext uri="{FF2B5EF4-FFF2-40B4-BE49-F238E27FC236}">
              <a16:creationId xmlns:a16="http://schemas.microsoft.com/office/drawing/2014/main" id="{5DEFAEE7-E20C-47B2-8DBE-B71124B0521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2" name="AutoShape 11" descr="feature_arrow">
          <a:extLst>
            <a:ext uri="{FF2B5EF4-FFF2-40B4-BE49-F238E27FC236}">
              <a16:creationId xmlns:a16="http://schemas.microsoft.com/office/drawing/2014/main" id="{64DCFB49-3058-4400-A937-33749DF3659E}"/>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3" name="AutoShape 12" descr="feature_arrow">
          <a:extLst>
            <a:ext uri="{FF2B5EF4-FFF2-40B4-BE49-F238E27FC236}">
              <a16:creationId xmlns:a16="http://schemas.microsoft.com/office/drawing/2014/main" id="{36475907-8D74-4241-BC01-FD0E86341EF3}"/>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4" name="AutoShape 13" descr="feature_arrow">
          <a:extLst>
            <a:ext uri="{FF2B5EF4-FFF2-40B4-BE49-F238E27FC236}">
              <a16:creationId xmlns:a16="http://schemas.microsoft.com/office/drawing/2014/main" id="{5686F68B-50C5-41F5-93D1-03F685980BF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5" name="AutoShape 14" descr="feature_arrow">
          <a:extLst>
            <a:ext uri="{FF2B5EF4-FFF2-40B4-BE49-F238E27FC236}">
              <a16:creationId xmlns:a16="http://schemas.microsoft.com/office/drawing/2014/main" id="{1536BD1F-1F7E-43DE-AA64-399D450A9A2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6" name="AutoShape 15" descr="feature_arrow">
          <a:extLst>
            <a:ext uri="{FF2B5EF4-FFF2-40B4-BE49-F238E27FC236}">
              <a16:creationId xmlns:a16="http://schemas.microsoft.com/office/drawing/2014/main" id="{18E95D5B-E411-4D42-A118-12CED5CD65A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7" name="AutoShape 16" descr="feature_arrow">
          <a:extLst>
            <a:ext uri="{FF2B5EF4-FFF2-40B4-BE49-F238E27FC236}">
              <a16:creationId xmlns:a16="http://schemas.microsoft.com/office/drawing/2014/main" id="{6EB20502-B62D-4FB1-9B5F-7279F94AD96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8" name="AutoShape 17" descr="feature_arrow">
          <a:extLst>
            <a:ext uri="{FF2B5EF4-FFF2-40B4-BE49-F238E27FC236}">
              <a16:creationId xmlns:a16="http://schemas.microsoft.com/office/drawing/2014/main" id="{2F56D722-D428-4F5B-A79F-548AD700B15F}"/>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19" name="AutoShape 18" descr="feature_arrow">
          <a:extLst>
            <a:ext uri="{FF2B5EF4-FFF2-40B4-BE49-F238E27FC236}">
              <a16:creationId xmlns:a16="http://schemas.microsoft.com/office/drawing/2014/main" id="{CAAEA554-B0A7-4590-9D1E-C42A59CE4E4D}"/>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0" name="AutoShape 19" descr="feature_arrow">
          <a:extLst>
            <a:ext uri="{FF2B5EF4-FFF2-40B4-BE49-F238E27FC236}">
              <a16:creationId xmlns:a16="http://schemas.microsoft.com/office/drawing/2014/main" id="{8273603F-904A-4C5D-B7BF-B026622707A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1" name="AutoShape 20" descr="feature_arrow">
          <a:extLst>
            <a:ext uri="{FF2B5EF4-FFF2-40B4-BE49-F238E27FC236}">
              <a16:creationId xmlns:a16="http://schemas.microsoft.com/office/drawing/2014/main" id="{9BB46CD5-6DC3-4EAE-AD50-31D20F08ED3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2" name="AutoShape 21" descr="feature_arrow">
          <a:extLst>
            <a:ext uri="{FF2B5EF4-FFF2-40B4-BE49-F238E27FC236}">
              <a16:creationId xmlns:a16="http://schemas.microsoft.com/office/drawing/2014/main" id="{7949EC5D-DF4C-4102-B778-A371B1C9986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3" name="AutoShape 22" descr="feature_arrow">
          <a:extLst>
            <a:ext uri="{FF2B5EF4-FFF2-40B4-BE49-F238E27FC236}">
              <a16:creationId xmlns:a16="http://schemas.microsoft.com/office/drawing/2014/main" id="{35C8399F-16F4-4CBF-A519-9A37E6E6CEA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4" name="AutoShape 23" descr="feature_arrow">
          <a:extLst>
            <a:ext uri="{FF2B5EF4-FFF2-40B4-BE49-F238E27FC236}">
              <a16:creationId xmlns:a16="http://schemas.microsoft.com/office/drawing/2014/main" id="{A97E8164-AF26-4BC8-B812-B7C54976D17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5" name="AutoShape 24" descr="feature_arrow">
          <a:extLst>
            <a:ext uri="{FF2B5EF4-FFF2-40B4-BE49-F238E27FC236}">
              <a16:creationId xmlns:a16="http://schemas.microsoft.com/office/drawing/2014/main" id="{C2A3928C-0EC8-4C76-84FA-8FA9785ED03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6" name="AutoShape 25" descr="feature_arrow">
          <a:extLst>
            <a:ext uri="{FF2B5EF4-FFF2-40B4-BE49-F238E27FC236}">
              <a16:creationId xmlns:a16="http://schemas.microsoft.com/office/drawing/2014/main" id="{E5711AAB-FB62-4A50-B5DF-D74CBE147D45}"/>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7" name="AutoShape 26" descr="feature_arrow">
          <a:extLst>
            <a:ext uri="{FF2B5EF4-FFF2-40B4-BE49-F238E27FC236}">
              <a16:creationId xmlns:a16="http://schemas.microsoft.com/office/drawing/2014/main" id="{0A070A71-DE52-4736-A25A-6430534D289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8" name="AutoShape 27" descr="feature_arrow">
          <a:extLst>
            <a:ext uri="{FF2B5EF4-FFF2-40B4-BE49-F238E27FC236}">
              <a16:creationId xmlns:a16="http://schemas.microsoft.com/office/drawing/2014/main" id="{303508F2-1577-4324-9F4A-B414C6CE0DE1}"/>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29" name="AutoShape 28" descr="feature_arrow">
          <a:extLst>
            <a:ext uri="{FF2B5EF4-FFF2-40B4-BE49-F238E27FC236}">
              <a16:creationId xmlns:a16="http://schemas.microsoft.com/office/drawing/2014/main" id="{949714DA-1290-4EE2-8E6B-968C378E06D3}"/>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0" name="AutoShape 2810" descr="feature_arrow">
          <a:extLst>
            <a:ext uri="{FF2B5EF4-FFF2-40B4-BE49-F238E27FC236}">
              <a16:creationId xmlns:a16="http://schemas.microsoft.com/office/drawing/2014/main" id="{D851169E-2CEC-400A-9DCE-44120175703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1" name="AutoShape 2811" descr="feature_arrow">
          <a:extLst>
            <a:ext uri="{FF2B5EF4-FFF2-40B4-BE49-F238E27FC236}">
              <a16:creationId xmlns:a16="http://schemas.microsoft.com/office/drawing/2014/main" id="{97F73C55-E02F-436B-9E5E-AFA8C7B54EB1}"/>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2" name="AutoShape 2812" descr="feature_arrow">
          <a:extLst>
            <a:ext uri="{FF2B5EF4-FFF2-40B4-BE49-F238E27FC236}">
              <a16:creationId xmlns:a16="http://schemas.microsoft.com/office/drawing/2014/main" id="{9A59BB4A-F069-4F35-8594-CAB01B7F698F}"/>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3" name="AutoShape 2813" descr="feature_arrow">
          <a:extLst>
            <a:ext uri="{FF2B5EF4-FFF2-40B4-BE49-F238E27FC236}">
              <a16:creationId xmlns:a16="http://schemas.microsoft.com/office/drawing/2014/main" id="{53B64458-9A62-444B-8B6B-BAF008F79769}"/>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4" name="AutoShape 2814" descr="feature_arrow">
          <a:extLst>
            <a:ext uri="{FF2B5EF4-FFF2-40B4-BE49-F238E27FC236}">
              <a16:creationId xmlns:a16="http://schemas.microsoft.com/office/drawing/2014/main" id="{3206115B-CDDF-411D-BAC3-A6426B9787F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5" name="AutoShape 2815" descr="feature_arrow">
          <a:extLst>
            <a:ext uri="{FF2B5EF4-FFF2-40B4-BE49-F238E27FC236}">
              <a16:creationId xmlns:a16="http://schemas.microsoft.com/office/drawing/2014/main" id="{1EA7B8D0-5606-45A4-BDF6-14D8393B5596}"/>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6" name="AutoShape 2816" descr="feature_arrow">
          <a:extLst>
            <a:ext uri="{FF2B5EF4-FFF2-40B4-BE49-F238E27FC236}">
              <a16:creationId xmlns:a16="http://schemas.microsoft.com/office/drawing/2014/main" id="{2C44DE28-B8AE-47C7-B1F7-C27B5A9D5E55}"/>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7" name="AutoShape 2817" descr="feature_arrow">
          <a:extLst>
            <a:ext uri="{FF2B5EF4-FFF2-40B4-BE49-F238E27FC236}">
              <a16:creationId xmlns:a16="http://schemas.microsoft.com/office/drawing/2014/main" id="{8F51DA03-282A-46C9-9F7E-E4C7A2519C8D}"/>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8" name="AutoShape 2818" descr="feature_arrow">
          <a:extLst>
            <a:ext uri="{FF2B5EF4-FFF2-40B4-BE49-F238E27FC236}">
              <a16:creationId xmlns:a16="http://schemas.microsoft.com/office/drawing/2014/main" id="{8CECD97F-DF8F-4E71-A41F-A10C3B2FB7A8}"/>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39" name="AutoShape 2819" descr="feature_arrow">
          <a:extLst>
            <a:ext uri="{FF2B5EF4-FFF2-40B4-BE49-F238E27FC236}">
              <a16:creationId xmlns:a16="http://schemas.microsoft.com/office/drawing/2014/main" id="{7CC68717-6BB6-40D6-9A8E-037E5C58E9B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0" name="AutoShape 2820" descr="feature_arrow">
          <a:extLst>
            <a:ext uri="{FF2B5EF4-FFF2-40B4-BE49-F238E27FC236}">
              <a16:creationId xmlns:a16="http://schemas.microsoft.com/office/drawing/2014/main" id="{1C194BDC-A505-4E23-A074-F83FE9A5CFD0}"/>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1" name="AutoShape 2821" descr="feature_arrow">
          <a:extLst>
            <a:ext uri="{FF2B5EF4-FFF2-40B4-BE49-F238E27FC236}">
              <a16:creationId xmlns:a16="http://schemas.microsoft.com/office/drawing/2014/main" id="{10D90BC8-8076-4C18-A3FE-926E1E8B928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2" name="AutoShape 2822" descr="feature_arrow">
          <a:extLst>
            <a:ext uri="{FF2B5EF4-FFF2-40B4-BE49-F238E27FC236}">
              <a16:creationId xmlns:a16="http://schemas.microsoft.com/office/drawing/2014/main" id="{504ACFC8-97AA-41D3-B8A0-9D33730E3957}"/>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3" name="AutoShape 2823" descr="feature_arrow">
          <a:extLst>
            <a:ext uri="{FF2B5EF4-FFF2-40B4-BE49-F238E27FC236}">
              <a16:creationId xmlns:a16="http://schemas.microsoft.com/office/drawing/2014/main" id="{838EE88A-86BD-43EE-93D4-40B37A760DAD}"/>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4" name="AutoShape 2824" descr="feature_arrow">
          <a:extLst>
            <a:ext uri="{FF2B5EF4-FFF2-40B4-BE49-F238E27FC236}">
              <a16:creationId xmlns:a16="http://schemas.microsoft.com/office/drawing/2014/main" id="{F1CA2F63-CDC3-4197-9C5B-AC74A7EE406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5" name="AutoShape 2825" descr="feature_arrow">
          <a:extLst>
            <a:ext uri="{FF2B5EF4-FFF2-40B4-BE49-F238E27FC236}">
              <a16:creationId xmlns:a16="http://schemas.microsoft.com/office/drawing/2014/main" id="{18ADC162-89D6-43EA-8DA3-BF55158BB7F0}"/>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6" name="AutoShape 2826" descr="feature_arrow">
          <a:extLst>
            <a:ext uri="{FF2B5EF4-FFF2-40B4-BE49-F238E27FC236}">
              <a16:creationId xmlns:a16="http://schemas.microsoft.com/office/drawing/2014/main" id="{FF077E4E-2F3D-411A-A576-E72E47FE16EA}"/>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7" name="AutoShape 2827" descr="feature_arrow">
          <a:extLst>
            <a:ext uri="{FF2B5EF4-FFF2-40B4-BE49-F238E27FC236}">
              <a16:creationId xmlns:a16="http://schemas.microsoft.com/office/drawing/2014/main" id="{AFD16E55-2066-47A6-9CA5-1B268543F849}"/>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8" name="AutoShape 2828" descr="feature_arrow">
          <a:extLst>
            <a:ext uri="{FF2B5EF4-FFF2-40B4-BE49-F238E27FC236}">
              <a16:creationId xmlns:a16="http://schemas.microsoft.com/office/drawing/2014/main" id="{CD9F188B-DC41-401D-9E87-CFEEDD893511}"/>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49" name="AutoShape 2829" descr="feature_arrow">
          <a:extLst>
            <a:ext uri="{FF2B5EF4-FFF2-40B4-BE49-F238E27FC236}">
              <a16:creationId xmlns:a16="http://schemas.microsoft.com/office/drawing/2014/main" id="{B549243E-BB2E-4698-9097-BCCEF2DFADA5}"/>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0" name="AutoShape 2830" descr="feature_arrow">
          <a:extLst>
            <a:ext uri="{FF2B5EF4-FFF2-40B4-BE49-F238E27FC236}">
              <a16:creationId xmlns:a16="http://schemas.microsoft.com/office/drawing/2014/main" id="{4FEDAD6D-6D74-47CA-846A-3B6D571DAE4E}"/>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1" name="AutoShape 2831" descr="feature_arrow">
          <a:extLst>
            <a:ext uri="{FF2B5EF4-FFF2-40B4-BE49-F238E27FC236}">
              <a16:creationId xmlns:a16="http://schemas.microsoft.com/office/drawing/2014/main" id="{E4E36537-E030-4F49-BF22-C9744E1F26C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2" name="AutoShape 2832" descr="feature_arrow">
          <a:extLst>
            <a:ext uri="{FF2B5EF4-FFF2-40B4-BE49-F238E27FC236}">
              <a16:creationId xmlns:a16="http://schemas.microsoft.com/office/drawing/2014/main" id="{308CE3C1-7D72-4E78-96D1-08DF0D2E0D97}"/>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3" name="AutoShape 2833" descr="feature_arrow">
          <a:extLst>
            <a:ext uri="{FF2B5EF4-FFF2-40B4-BE49-F238E27FC236}">
              <a16:creationId xmlns:a16="http://schemas.microsoft.com/office/drawing/2014/main" id="{46F7DA13-BEDC-4465-A8E4-A2958F32360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4" name="AutoShape 2834" descr="feature_arrow">
          <a:extLst>
            <a:ext uri="{FF2B5EF4-FFF2-40B4-BE49-F238E27FC236}">
              <a16:creationId xmlns:a16="http://schemas.microsoft.com/office/drawing/2014/main" id="{58021EFA-264B-4D3D-B8E8-CD0C701C6BF2}"/>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5" name="AutoShape 2835" descr="feature_arrow">
          <a:extLst>
            <a:ext uri="{FF2B5EF4-FFF2-40B4-BE49-F238E27FC236}">
              <a16:creationId xmlns:a16="http://schemas.microsoft.com/office/drawing/2014/main" id="{0F9515C7-D084-442C-AFA9-DDD6397203EC}"/>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6" name="AutoShape 2836" descr="feature_arrow">
          <a:extLst>
            <a:ext uri="{FF2B5EF4-FFF2-40B4-BE49-F238E27FC236}">
              <a16:creationId xmlns:a16="http://schemas.microsoft.com/office/drawing/2014/main" id="{B1451091-A9CF-4350-9FB4-802F14C5D93B}"/>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172</xdr:row>
      <xdr:rowOff>0</xdr:rowOff>
    </xdr:from>
    <xdr:to>
      <xdr:col>1</xdr:col>
      <xdr:colOff>68580</xdr:colOff>
      <xdr:row>172</xdr:row>
      <xdr:rowOff>30480</xdr:rowOff>
    </xdr:to>
    <xdr:sp macro="" textlink="">
      <xdr:nvSpPr>
        <xdr:cNvPr id="57" name="AutoShape 2837" descr="feature_arrow">
          <a:extLst>
            <a:ext uri="{FF2B5EF4-FFF2-40B4-BE49-F238E27FC236}">
              <a16:creationId xmlns:a16="http://schemas.microsoft.com/office/drawing/2014/main" id="{9B1CC0AE-2003-4894-B74F-903CAA0DC0E4}"/>
            </a:ext>
          </a:extLst>
        </xdr:cNvPr>
        <xdr:cNvSpPr>
          <a:spLocks noChangeAspect="1" noChangeArrowheads="1"/>
        </xdr:cNvSpPr>
      </xdr:nvSpPr>
      <xdr:spPr bwMode="auto">
        <a:xfrm>
          <a:off x="830580" y="477012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1</xdr:col>
      <xdr:colOff>68580</xdr:colOff>
      <xdr:row>109</xdr:row>
      <xdr:rowOff>30480</xdr:rowOff>
    </xdr:to>
    <xdr:sp macro="" textlink="">
      <xdr:nvSpPr>
        <xdr:cNvPr id="2" name="AutoShape 1" descr="feature_arrow">
          <a:extLst>
            <a:ext uri="{FF2B5EF4-FFF2-40B4-BE49-F238E27FC236}">
              <a16:creationId xmlns:a16="http://schemas.microsoft.com/office/drawing/2014/main" id="{5546C18B-FD99-4FCA-BB1D-A398228CF673}"/>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 name="AutoShape 2" descr="feature_arrow">
          <a:extLst>
            <a:ext uri="{FF2B5EF4-FFF2-40B4-BE49-F238E27FC236}">
              <a16:creationId xmlns:a16="http://schemas.microsoft.com/office/drawing/2014/main" id="{0E5F8030-2960-4773-8E72-A9787BE2171E}"/>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 name="AutoShape 3" descr="feature_arrow">
          <a:extLst>
            <a:ext uri="{FF2B5EF4-FFF2-40B4-BE49-F238E27FC236}">
              <a16:creationId xmlns:a16="http://schemas.microsoft.com/office/drawing/2014/main" id="{834B511D-E989-4651-9A2D-F85A2E8B7DBD}"/>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 name="AutoShape 4" descr="feature_arrow">
          <a:extLst>
            <a:ext uri="{FF2B5EF4-FFF2-40B4-BE49-F238E27FC236}">
              <a16:creationId xmlns:a16="http://schemas.microsoft.com/office/drawing/2014/main" id="{D25FF083-78BC-4CDE-B44A-A3974A8B0E9E}"/>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6" name="AutoShape 5" descr="feature_arrow">
          <a:extLst>
            <a:ext uri="{FF2B5EF4-FFF2-40B4-BE49-F238E27FC236}">
              <a16:creationId xmlns:a16="http://schemas.microsoft.com/office/drawing/2014/main" id="{EC4C6C9A-45BE-48AF-B662-8CDAE15705C4}"/>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7" name="AutoShape 6" descr="feature_arrow">
          <a:extLst>
            <a:ext uri="{FF2B5EF4-FFF2-40B4-BE49-F238E27FC236}">
              <a16:creationId xmlns:a16="http://schemas.microsoft.com/office/drawing/2014/main" id="{9AA0C5BA-8C37-4399-ABEB-272F26954DE3}"/>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8" name="AutoShape 7" descr="feature_arrow">
          <a:extLst>
            <a:ext uri="{FF2B5EF4-FFF2-40B4-BE49-F238E27FC236}">
              <a16:creationId xmlns:a16="http://schemas.microsoft.com/office/drawing/2014/main" id="{8E7FEF00-0D47-4E6E-8F27-C6932F818B14}"/>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9" name="AutoShape 8" descr="feature_arrow">
          <a:extLst>
            <a:ext uri="{FF2B5EF4-FFF2-40B4-BE49-F238E27FC236}">
              <a16:creationId xmlns:a16="http://schemas.microsoft.com/office/drawing/2014/main" id="{90C72FCA-96A6-456D-8B2D-1F5866DA08EC}"/>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0" name="AutoShape 9" descr="feature_arrow">
          <a:extLst>
            <a:ext uri="{FF2B5EF4-FFF2-40B4-BE49-F238E27FC236}">
              <a16:creationId xmlns:a16="http://schemas.microsoft.com/office/drawing/2014/main" id="{628AA26C-9CD0-4644-AB73-275808229DBA}"/>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1" name="AutoShape 10" descr="feature_arrow">
          <a:extLst>
            <a:ext uri="{FF2B5EF4-FFF2-40B4-BE49-F238E27FC236}">
              <a16:creationId xmlns:a16="http://schemas.microsoft.com/office/drawing/2014/main" id="{02036A74-C9FE-4DCF-8EC3-7A9B29EF3719}"/>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2" name="AutoShape 11" descr="feature_arrow">
          <a:extLst>
            <a:ext uri="{FF2B5EF4-FFF2-40B4-BE49-F238E27FC236}">
              <a16:creationId xmlns:a16="http://schemas.microsoft.com/office/drawing/2014/main" id="{96F72DD1-997E-4D57-9DDD-97D2D67ED686}"/>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3" name="AutoShape 12" descr="feature_arrow">
          <a:extLst>
            <a:ext uri="{FF2B5EF4-FFF2-40B4-BE49-F238E27FC236}">
              <a16:creationId xmlns:a16="http://schemas.microsoft.com/office/drawing/2014/main" id="{7BFFD32F-3A01-4545-BECB-1AD45FC54421}"/>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4" name="AutoShape 13" descr="feature_arrow">
          <a:extLst>
            <a:ext uri="{FF2B5EF4-FFF2-40B4-BE49-F238E27FC236}">
              <a16:creationId xmlns:a16="http://schemas.microsoft.com/office/drawing/2014/main" id="{9CEB7F44-35AE-4527-86B9-E5F82E6A76B7}"/>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5" name="AutoShape 14" descr="feature_arrow">
          <a:extLst>
            <a:ext uri="{FF2B5EF4-FFF2-40B4-BE49-F238E27FC236}">
              <a16:creationId xmlns:a16="http://schemas.microsoft.com/office/drawing/2014/main" id="{3E986AA9-12E0-4459-A3AF-C6B3D37279B5}"/>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6" name="AutoShape 15" descr="feature_arrow">
          <a:extLst>
            <a:ext uri="{FF2B5EF4-FFF2-40B4-BE49-F238E27FC236}">
              <a16:creationId xmlns:a16="http://schemas.microsoft.com/office/drawing/2014/main" id="{C3082308-7855-4C3E-94BF-C5B594933BD7}"/>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7" name="AutoShape 16" descr="feature_arrow">
          <a:extLst>
            <a:ext uri="{FF2B5EF4-FFF2-40B4-BE49-F238E27FC236}">
              <a16:creationId xmlns:a16="http://schemas.microsoft.com/office/drawing/2014/main" id="{C4CDDE32-9668-4623-A2DE-99B5D475D603}"/>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8" name="AutoShape 17" descr="feature_arrow">
          <a:extLst>
            <a:ext uri="{FF2B5EF4-FFF2-40B4-BE49-F238E27FC236}">
              <a16:creationId xmlns:a16="http://schemas.microsoft.com/office/drawing/2014/main" id="{58587A41-ADFC-4070-BB72-CF0DC953A8CC}"/>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19" name="AutoShape 18" descr="feature_arrow">
          <a:extLst>
            <a:ext uri="{FF2B5EF4-FFF2-40B4-BE49-F238E27FC236}">
              <a16:creationId xmlns:a16="http://schemas.microsoft.com/office/drawing/2014/main" id="{4801BDFD-4F3E-4ED0-A478-214DBE95FC18}"/>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0" name="AutoShape 19" descr="feature_arrow">
          <a:extLst>
            <a:ext uri="{FF2B5EF4-FFF2-40B4-BE49-F238E27FC236}">
              <a16:creationId xmlns:a16="http://schemas.microsoft.com/office/drawing/2014/main" id="{D8E1F761-1116-42AF-A222-C38E2B7B73C9}"/>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1" name="AutoShape 20" descr="feature_arrow">
          <a:extLst>
            <a:ext uri="{FF2B5EF4-FFF2-40B4-BE49-F238E27FC236}">
              <a16:creationId xmlns:a16="http://schemas.microsoft.com/office/drawing/2014/main" id="{E5CF8C28-883E-4E92-889B-BF13BF548240}"/>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2" name="AutoShape 21" descr="feature_arrow">
          <a:extLst>
            <a:ext uri="{FF2B5EF4-FFF2-40B4-BE49-F238E27FC236}">
              <a16:creationId xmlns:a16="http://schemas.microsoft.com/office/drawing/2014/main" id="{FB7A1C65-86DA-4D88-BABA-B91BBD8D113D}"/>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3" name="AutoShape 22" descr="feature_arrow">
          <a:extLst>
            <a:ext uri="{FF2B5EF4-FFF2-40B4-BE49-F238E27FC236}">
              <a16:creationId xmlns:a16="http://schemas.microsoft.com/office/drawing/2014/main" id="{A910418E-6BE0-4484-B2CE-A74A0EDA10B5}"/>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4" name="AutoShape 23" descr="feature_arrow">
          <a:extLst>
            <a:ext uri="{FF2B5EF4-FFF2-40B4-BE49-F238E27FC236}">
              <a16:creationId xmlns:a16="http://schemas.microsoft.com/office/drawing/2014/main" id="{6095C750-920E-4BAE-B1DD-7E5AFC7504F2}"/>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5" name="AutoShape 24" descr="feature_arrow">
          <a:extLst>
            <a:ext uri="{FF2B5EF4-FFF2-40B4-BE49-F238E27FC236}">
              <a16:creationId xmlns:a16="http://schemas.microsoft.com/office/drawing/2014/main" id="{D75A68B5-6DC5-4AA9-BE49-550742960A7C}"/>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6" name="AutoShape 25" descr="feature_arrow">
          <a:extLst>
            <a:ext uri="{FF2B5EF4-FFF2-40B4-BE49-F238E27FC236}">
              <a16:creationId xmlns:a16="http://schemas.microsoft.com/office/drawing/2014/main" id="{CF92DB32-DE80-43D4-BCCA-D0C804E80BC8}"/>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7" name="AutoShape 26" descr="feature_arrow">
          <a:extLst>
            <a:ext uri="{FF2B5EF4-FFF2-40B4-BE49-F238E27FC236}">
              <a16:creationId xmlns:a16="http://schemas.microsoft.com/office/drawing/2014/main" id="{7121B46C-532B-4C9A-AE23-3F02E57FD09B}"/>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8" name="AutoShape 27" descr="feature_arrow">
          <a:extLst>
            <a:ext uri="{FF2B5EF4-FFF2-40B4-BE49-F238E27FC236}">
              <a16:creationId xmlns:a16="http://schemas.microsoft.com/office/drawing/2014/main" id="{356B756C-0320-48C4-BB6D-C272D6EBDB84}"/>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29" name="AutoShape 28" descr="feature_arrow">
          <a:extLst>
            <a:ext uri="{FF2B5EF4-FFF2-40B4-BE49-F238E27FC236}">
              <a16:creationId xmlns:a16="http://schemas.microsoft.com/office/drawing/2014/main" id="{37190C7F-364F-4F16-8A1A-2143F0607ABD}"/>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0" name="AutoShape 2810" descr="feature_arrow">
          <a:extLst>
            <a:ext uri="{FF2B5EF4-FFF2-40B4-BE49-F238E27FC236}">
              <a16:creationId xmlns:a16="http://schemas.microsoft.com/office/drawing/2014/main" id="{BCE6ABBF-45F4-4B75-8F77-8574DC2FEF91}"/>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1" name="AutoShape 2811" descr="feature_arrow">
          <a:extLst>
            <a:ext uri="{FF2B5EF4-FFF2-40B4-BE49-F238E27FC236}">
              <a16:creationId xmlns:a16="http://schemas.microsoft.com/office/drawing/2014/main" id="{6D21245B-F28B-4DB9-93DB-3A68AA39F70D}"/>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2" name="AutoShape 2812" descr="feature_arrow">
          <a:extLst>
            <a:ext uri="{FF2B5EF4-FFF2-40B4-BE49-F238E27FC236}">
              <a16:creationId xmlns:a16="http://schemas.microsoft.com/office/drawing/2014/main" id="{093B2FB1-FEC7-450E-A6EA-EB0DD57ADB21}"/>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3" name="AutoShape 2813" descr="feature_arrow">
          <a:extLst>
            <a:ext uri="{FF2B5EF4-FFF2-40B4-BE49-F238E27FC236}">
              <a16:creationId xmlns:a16="http://schemas.microsoft.com/office/drawing/2014/main" id="{AF9FB4E2-E537-4391-BD04-955B23A136BE}"/>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4" name="AutoShape 2814" descr="feature_arrow">
          <a:extLst>
            <a:ext uri="{FF2B5EF4-FFF2-40B4-BE49-F238E27FC236}">
              <a16:creationId xmlns:a16="http://schemas.microsoft.com/office/drawing/2014/main" id="{50815F1D-E8E7-4F70-A6FC-EC64590F4344}"/>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5" name="AutoShape 2815" descr="feature_arrow">
          <a:extLst>
            <a:ext uri="{FF2B5EF4-FFF2-40B4-BE49-F238E27FC236}">
              <a16:creationId xmlns:a16="http://schemas.microsoft.com/office/drawing/2014/main" id="{F19F3304-1F97-4EFA-9902-FFA8E2ED5B50}"/>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6" name="AutoShape 2816" descr="feature_arrow">
          <a:extLst>
            <a:ext uri="{FF2B5EF4-FFF2-40B4-BE49-F238E27FC236}">
              <a16:creationId xmlns:a16="http://schemas.microsoft.com/office/drawing/2014/main" id="{997CDCB4-6B0D-4D5A-A321-3DF373E768FD}"/>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7" name="AutoShape 2817" descr="feature_arrow">
          <a:extLst>
            <a:ext uri="{FF2B5EF4-FFF2-40B4-BE49-F238E27FC236}">
              <a16:creationId xmlns:a16="http://schemas.microsoft.com/office/drawing/2014/main" id="{CB3E5E38-D9E6-4535-8779-94AB04CCB7D5}"/>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8" name="AutoShape 2818" descr="feature_arrow">
          <a:extLst>
            <a:ext uri="{FF2B5EF4-FFF2-40B4-BE49-F238E27FC236}">
              <a16:creationId xmlns:a16="http://schemas.microsoft.com/office/drawing/2014/main" id="{F575E397-1FB4-4BBA-94A7-BF6D7B7E0E1D}"/>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39" name="AutoShape 2819" descr="feature_arrow">
          <a:extLst>
            <a:ext uri="{FF2B5EF4-FFF2-40B4-BE49-F238E27FC236}">
              <a16:creationId xmlns:a16="http://schemas.microsoft.com/office/drawing/2014/main" id="{FD2D2F20-3694-4C32-9BCA-FD726E63C750}"/>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0" name="AutoShape 2820" descr="feature_arrow">
          <a:extLst>
            <a:ext uri="{FF2B5EF4-FFF2-40B4-BE49-F238E27FC236}">
              <a16:creationId xmlns:a16="http://schemas.microsoft.com/office/drawing/2014/main" id="{A4430AE6-8B8B-47A2-A6D5-CEE237CE6893}"/>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1" name="AutoShape 2821" descr="feature_arrow">
          <a:extLst>
            <a:ext uri="{FF2B5EF4-FFF2-40B4-BE49-F238E27FC236}">
              <a16:creationId xmlns:a16="http://schemas.microsoft.com/office/drawing/2014/main" id="{B3D59445-8354-43B1-BEDF-7C0B1502FD83}"/>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2" name="AutoShape 2822" descr="feature_arrow">
          <a:extLst>
            <a:ext uri="{FF2B5EF4-FFF2-40B4-BE49-F238E27FC236}">
              <a16:creationId xmlns:a16="http://schemas.microsoft.com/office/drawing/2014/main" id="{4EAC514B-E93F-416B-B160-83F58E75164B}"/>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3" name="AutoShape 2823" descr="feature_arrow">
          <a:extLst>
            <a:ext uri="{FF2B5EF4-FFF2-40B4-BE49-F238E27FC236}">
              <a16:creationId xmlns:a16="http://schemas.microsoft.com/office/drawing/2014/main" id="{6159352F-4F1F-449D-B80A-CCC8A5F1585A}"/>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4" name="AutoShape 2824" descr="feature_arrow">
          <a:extLst>
            <a:ext uri="{FF2B5EF4-FFF2-40B4-BE49-F238E27FC236}">
              <a16:creationId xmlns:a16="http://schemas.microsoft.com/office/drawing/2014/main" id="{FF978AEC-C48E-45A6-8DB7-5A8FAA4CE37B}"/>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5" name="AutoShape 2825" descr="feature_arrow">
          <a:extLst>
            <a:ext uri="{FF2B5EF4-FFF2-40B4-BE49-F238E27FC236}">
              <a16:creationId xmlns:a16="http://schemas.microsoft.com/office/drawing/2014/main" id="{3710AD17-0AED-402D-AEC4-3D13BF3A3586}"/>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6" name="AutoShape 2826" descr="feature_arrow">
          <a:extLst>
            <a:ext uri="{FF2B5EF4-FFF2-40B4-BE49-F238E27FC236}">
              <a16:creationId xmlns:a16="http://schemas.microsoft.com/office/drawing/2014/main" id="{6CEF4FD4-6AA0-4246-AEFF-1292AE77D1DB}"/>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7" name="AutoShape 2827" descr="feature_arrow">
          <a:extLst>
            <a:ext uri="{FF2B5EF4-FFF2-40B4-BE49-F238E27FC236}">
              <a16:creationId xmlns:a16="http://schemas.microsoft.com/office/drawing/2014/main" id="{7CB757CF-964F-44BC-B981-48BBEE8628DB}"/>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8" name="AutoShape 2828" descr="feature_arrow">
          <a:extLst>
            <a:ext uri="{FF2B5EF4-FFF2-40B4-BE49-F238E27FC236}">
              <a16:creationId xmlns:a16="http://schemas.microsoft.com/office/drawing/2014/main" id="{39478FA0-4BAF-4E38-99FE-E2CE44A16A49}"/>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49" name="AutoShape 2829" descr="feature_arrow">
          <a:extLst>
            <a:ext uri="{FF2B5EF4-FFF2-40B4-BE49-F238E27FC236}">
              <a16:creationId xmlns:a16="http://schemas.microsoft.com/office/drawing/2014/main" id="{83C51E07-FA0D-429A-8050-DDF33C203FAF}"/>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0" name="AutoShape 2830" descr="feature_arrow">
          <a:extLst>
            <a:ext uri="{FF2B5EF4-FFF2-40B4-BE49-F238E27FC236}">
              <a16:creationId xmlns:a16="http://schemas.microsoft.com/office/drawing/2014/main" id="{BC0CA105-16A6-4317-9969-8714E3DF40C3}"/>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1" name="AutoShape 2831" descr="feature_arrow">
          <a:extLst>
            <a:ext uri="{FF2B5EF4-FFF2-40B4-BE49-F238E27FC236}">
              <a16:creationId xmlns:a16="http://schemas.microsoft.com/office/drawing/2014/main" id="{7F6BB2EB-FD10-4B56-9194-0E7882491261}"/>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2" name="AutoShape 2832" descr="feature_arrow">
          <a:extLst>
            <a:ext uri="{FF2B5EF4-FFF2-40B4-BE49-F238E27FC236}">
              <a16:creationId xmlns:a16="http://schemas.microsoft.com/office/drawing/2014/main" id="{3F194D02-606F-4EFB-8ADC-130F80095B49}"/>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3" name="AutoShape 2833" descr="feature_arrow">
          <a:extLst>
            <a:ext uri="{FF2B5EF4-FFF2-40B4-BE49-F238E27FC236}">
              <a16:creationId xmlns:a16="http://schemas.microsoft.com/office/drawing/2014/main" id="{DCCE64EA-B2A3-47FA-892A-4CBD714DAE68}"/>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4" name="AutoShape 2834" descr="feature_arrow">
          <a:extLst>
            <a:ext uri="{FF2B5EF4-FFF2-40B4-BE49-F238E27FC236}">
              <a16:creationId xmlns:a16="http://schemas.microsoft.com/office/drawing/2014/main" id="{A2E76419-D700-401F-B6CF-E70E0B8BAA91}"/>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5" name="AutoShape 2835" descr="feature_arrow">
          <a:extLst>
            <a:ext uri="{FF2B5EF4-FFF2-40B4-BE49-F238E27FC236}">
              <a16:creationId xmlns:a16="http://schemas.microsoft.com/office/drawing/2014/main" id="{EC1FCD3D-F7B1-400D-B926-CFCA2E34A49A}"/>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109</xdr:row>
      <xdr:rowOff>0</xdr:rowOff>
    </xdr:from>
    <xdr:to>
      <xdr:col>1</xdr:col>
      <xdr:colOff>68580</xdr:colOff>
      <xdr:row>109</xdr:row>
      <xdr:rowOff>30480</xdr:rowOff>
    </xdr:to>
    <xdr:sp macro="" textlink="">
      <xdr:nvSpPr>
        <xdr:cNvPr id="56" name="AutoShape 2836" descr="feature_arrow">
          <a:extLst>
            <a:ext uri="{FF2B5EF4-FFF2-40B4-BE49-F238E27FC236}">
              <a16:creationId xmlns:a16="http://schemas.microsoft.com/office/drawing/2014/main" id="{FCD1D44A-6DB5-4727-91A5-3DE25E28D12B}"/>
            </a:ext>
          </a:extLst>
        </xdr:cNvPr>
        <xdr:cNvSpPr>
          <a:spLocks noChangeAspect="1" noChangeArrowheads="1"/>
        </xdr:cNvSpPr>
      </xdr:nvSpPr>
      <xdr:spPr bwMode="auto">
        <a:xfrm>
          <a:off x="830580" y="2926842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47625</xdr:colOff>
      <xdr:row>109</xdr:row>
      <xdr:rowOff>28575</xdr:rowOff>
    </xdr:from>
    <xdr:to>
      <xdr:col>1</xdr:col>
      <xdr:colOff>116205</xdr:colOff>
      <xdr:row>109</xdr:row>
      <xdr:rowOff>59055</xdr:rowOff>
    </xdr:to>
    <xdr:sp macro="" textlink="">
      <xdr:nvSpPr>
        <xdr:cNvPr id="57" name="AutoShape 2837" descr="feature_arrow">
          <a:extLst>
            <a:ext uri="{FF2B5EF4-FFF2-40B4-BE49-F238E27FC236}">
              <a16:creationId xmlns:a16="http://schemas.microsoft.com/office/drawing/2014/main" id="{7E8A76C7-2BBC-4682-BD33-6709C6EB63BF}"/>
            </a:ext>
          </a:extLst>
        </xdr:cNvPr>
        <xdr:cNvSpPr>
          <a:spLocks noChangeAspect="1" noChangeArrowheads="1"/>
        </xdr:cNvSpPr>
      </xdr:nvSpPr>
      <xdr:spPr bwMode="auto">
        <a:xfrm>
          <a:off x="876300" y="6943725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1</xdr:col>
      <xdr:colOff>68580</xdr:colOff>
      <xdr:row>108</xdr:row>
      <xdr:rowOff>30480</xdr:rowOff>
    </xdr:to>
    <xdr:sp macro="" textlink="">
      <xdr:nvSpPr>
        <xdr:cNvPr id="2" name="AutoShape 1" descr="feature_arrow">
          <a:extLst>
            <a:ext uri="{FF2B5EF4-FFF2-40B4-BE49-F238E27FC236}">
              <a16:creationId xmlns:a16="http://schemas.microsoft.com/office/drawing/2014/main" id="{2BF76A54-5F41-4C29-9A5E-4412993DED3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 name="AutoShape 2" descr="feature_arrow">
          <a:extLst>
            <a:ext uri="{FF2B5EF4-FFF2-40B4-BE49-F238E27FC236}">
              <a16:creationId xmlns:a16="http://schemas.microsoft.com/office/drawing/2014/main" id="{BCF86407-596E-432B-8DE0-4ADB7809B0D2}"/>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 name="AutoShape 3" descr="feature_arrow">
          <a:extLst>
            <a:ext uri="{FF2B5EF4-FFF2-40B4-BE49-F238E27FC236}">
              <a16:creationId xmlns:a16="http://schemas.microsoft.com/office/drawing/2014/main" id="{F1007C1C-6D84-43CD-A8FF-B77999B5795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 name="AutoShape 4" descr="feature_arrow">
          <a:extLst>
            <a:ext uri="{FF2B5EF4-FFF2-40B4-BE49-F238E27FC236}">
              <a16:creationId xmlns:a16="http://schemas.microsoft.com/office/drawing/2014/main" id="{68D88639-FAA4-4CB1-AF6B-C04F7BFB342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6" name="AutoShape 5" descr="feature_arrow">
          <a:extLst>
            <a:ext uri="{FF2B5EF4-FFF2-40B4-BE49-F238E27FC236}">
              <a16:creationId xmlns:a16="http://schemas.microsoft.com/office/drawing/2014/main" id="{C9AE94E6-8853-4C8F-9DC8-016A39BC5B6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7" name="AutoShape 6" descr="feature_arrow">
          <a:extLst>
            <a:ext uri="{FF2B5EF4-FFF2-40B4-BE49-F238E27FC236}">
              <a16:creationId xmlns:a16="http://schemas.microsoft.com/office/drawing/2014/main" id="{12FA0366-A639-421D-A216-6BDA31C15DA9}"/>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8" name="AutoShape 7" descr="feature_arrow">
          <a:extLst>
            <a:ext uri="{FF2B5EF4-FFF2-40B4-BE49-F238E27FC236}">
              <a16:creationId xmlns:a16="http://schemas.microsoft.com/office/drawing/2014/main" id="{D951B3DD-043D-43E6-81DA-725A45F67F1F}"/>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9" name="AutoShape 8" descr="feature_arrow">
          <a:extLst>
            <a:ext uri="{FF2B5EF4-FFF2-40B4-BE49-F238E27FC236}">
              <a16:creationId xmlns:a16="http://schemas.microsoft.com/office/drawing/2014/main" id="{F6FCE8E8-207B-4815-92EF-EBAB95087575}"/>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0" name="AutoShape 9" descr="feature_arrow">
          <a:extLst>
            <a:ext uri="{FF2B5EF4-FFF2-40B4-BE49-F238E27FC236}">
              <a16:creationId xmlns:a16="http://schemas.microsoft.com/office/drawing/2014/main" id="{EFAC4C7A-D7D9-472A-8E2C-E009B8E08A1A}"/>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1" name="AutoShape 10" descr="feature_arrow">
          <a:extLst>
            <a:ext uri="{FF2B5EF4-FFF2-40B4-BE49-F238E27FC236}">
              <a16:creationId xmlns:a16="http://schemas.microsoft.com/office/drawing/2014/main" id="{4CE47AC1-9B1D-448C-B4FC-1CA7FA20F05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2" name="AutoShape 11" descr="feature_arrow">
          <a:extLst>
            <a:ext uri="{FF2B5EF4-FFF2-40B4-BE49-F238E27FC236}">
              <a16:creationId xmlns:a16="http://schemas.microsoft.com/office/drawing/2014/main" id="{CA96BC73-6985-40B6-BE0D-2833726B6BB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3" name="AutoShape 12" descr="feature_arrow">
          <a:extLst>
            <a:ext uri="{FF2B5EF4-FFF2-40B4-BE49-F238E27FC236}">
              <a16:creationId xmlns:a16="http://schemas.microsoft.com/office/drawing/2014/main" id="{792FB908-791F-4B76-9FC9-4BF2575630E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4" name="AutoShape 13" descr="feature_arrow">
          <a:extLst>
            <a:ext uri="{FF2B5EF4-FFF2-40B4-BE49-F238E27FC236}">
              <a16:creationId xmlns:a16="http://schemas.microsoft.com/office/drawing/2014/main" id="{FA8EF4A5-5797-4C64-8AB1-1216E935BC9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5" name="AutoShape 14" descr="feature_arrow">
          <a:extLst>
            <a:ext uri="{FF2B5EF4-FFF2-40B4-BE49-F238E27FC236}">
              <a16:creationId xmlns:a16="http://schemas.microsoft.com/office/drawing/2014/main" id="{3721F10A-FFC4-4996-8126-C51AF5EAEFF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6" name="AutoShape 15" descr="feature_arrow">
          <a:extLst>
            <a:ext uri="{FF2B5EF4-FFF2-40B4-BE49-F238E27FC236}">
              <a16:creationId xmlns:a16="http://schemas.microsoft.com/office/drawing/2014/main" id="{406272C9-9D2B-49A7-B953-1DDFB60FB478}"/>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7" name="AutoShape 16" descr="feature_arrow">
          <a:extLst>
            <a:ext uri="{FF2B5EF4-FFF2-40B4-BE49-F238E27FC236}">
              <a16:creationId xmlns:a16="http://schemas.microsoft.com/office/drawing/2014/main" id="{2EB5E875-B3DE-42C8-9412-68991C61259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8" name="AutoShape 17" descr="feature_arrow">
          <a:extLst>
            <a:ext uri="{FF2B5EF4-FFF2-40B4-BE49-F238E27FC236}">
              <a16:creationId xmlns:a16="http://schemas.microsoft.com/office/drawing/2014/main" id="{7D23AD4E-644E-4FAB-ABB4-D168692415F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19" name="AutoShape 18" descr="feature_arrow">
          <a:extLst>
            <a:ext uri="{FF2B5EF4-FFF2-40B4-BE49-F238E27FC236}">
              <a16:creationId xmlns:a16="http://schemas.microsoft.com/office/drawing/2014/main" id="{BEA3E8F0-97A8-428C-9C78-76B510E16D8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0" name="AutoShape 19" descr="feature_arrow">
          <a:extLst>
            <a:ext uri="{FF2B5EF4-FFF2-40B4-BE49-F238E27FC236}">
              <a16:creationId xmlns:a16="http://schemas.microsoft.com/office/drawing/2014/main" id="{3985F4B1-9052-4907-8AE1-6197AAB341E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1" name="AutoShape 20" descr="feature_arrow">
          <a:extLst>
            <a:ext uri="{FF2B5EF4-FFF2-40B4-BE49-F238E27FC236}">
              <a16:creationId xmlns:a16="http://schemas.microsoft.com/office/drawing/2014/main" id="{C581C7A7-907E-4457-BAD9-B57DDA9D0DC8}"/>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2" name="AutoShape 21" descr="feature_arrow">
          <a:extLst>
            <a:ext uri="{FF2B5EF4-FFF2-40B4-BE49-F238E27FC236}">
              <a16:creationId xmlns:a16="http://schemas.microsoft.com/office/drawing/2014/main" id="{D997A774-6E5A-4EA0-92AD-1EB307A333D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3" name="AutoShape 22" descr="feature_arrow">
          <a:extLst>
            <a:ext uri="{FF2B5EF4-FFF2-40B4-BE49-F238E27FC236}">
              <a16:creationId xmlns:a16="http://schemas.microsoft.com/office/drawing/2014/main" id="{730E58A5-EE0E-4F96-A0E8-B0A2C726DD4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4" name="AutoShape 23" descr="feature_arrow">
          <a:extLst>
            <a:ext uri="{FF2B5EF4-FFF2-40B4-BE49-F238E27FC236}">
              <a16:creationId xmlns:a16="http://schemas.microsoft.com/office/drawing/2014/main" id="{2EF0FE8F-3FFA-4E77-B419-04675176B049}"/>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5" name="AutoShape 24" descr="feature_arrow">
          <a:extLst>
            <a:ext uri="{FF2B5EF4-FFF2-40B4-BE49-F238E27FC236}">
              <a16:creationId xmlns:a16="http://schemas.microsoft.com/office/drawing/2014/main" id="{1390A836-DDCB-46AD-A38A-46EC4BAF81B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6" name="AutoShape 25" descr="feature_arrow">
          <a:extLst>
            <a:ext uri="{FF2B5EF4-FFF2-40B4-BE49-F238E27FC236}">
              <a16:creationId xmlns:a16="http://schemas.microsoft.com/office/drawing/2014/main" id="{62604AF3-A5AF-4457-88CB-B02E2B28CB1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7" name="AutoShape 26" descr="feature_arrow">
          <a:extLst>
            <a:ext uri="{FF2B5EF4-FFF2-40B4-BE49-F238E27FC236}">
              <a16:creationId xmlns:a16="http://schemas.microsoft.com/office/drawing/2014/main" id="{507C883C-E8B4-40A4-965F-47811269D86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8" name="AutoShape 27" descr="feature_arrow">
          <a:extLst>
            <a:ext uri="{FF2B5EF4-FFF2-40B4-BE49-F238E27FC236}">
              <a16:creationId xmlns:a16="http://schemas.microsoft.com/office/drawing/2014/main" id="{885E6995-6C10-485F-822F-1164B87E8EEF}"/>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29" name="AutoShape 28" descr="feature_arrow">
          <a:extLst>
            <a:ext uri="{FF2B5EF4-FFF2-40B4-BE49-F238E27FC236}">
              <a16:creationId xmlns:a16="http://schemas.microsoft.com/office/drawing/2014/main" id="{7CFFD638-4109-4FE0-9A84-DFA77522F59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0" name="AutoShape 2810" descr="feature_arrow">
          <a:extLst>
            <a:ext uri="{FF2B5EF4-FFF2-40B4-BE49-F238E27FC236}">
              <a16:creationId xmlns:a16="http://schemas.microsoft.com/office/drawing/2014/main" id="{A77FC7BB-6ECD-40E6-85AD-12419ADC08B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1" name="AutoShape 2811" descr="feature_arrow">
          <a:extLst>
            <a:ext uri="{FF2B5EF4-FFF2-40B4-BE49-F238E27FC236}">
              <a16:creationId xmlns:a16="http://schemas.microsoft.com/office/drawing/2014/main" id="{EFB7DDC2-B52C-4FD3-821A-339141BD6669}"/>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2" name="AutoShape 2812" descr="feature_arrow">
          <a:extLst>
            <a:ext uri="{FF2B5EF4-FFF2-40B4-BE49-F238E27FC236}">
              <a16:creationId xmlns:a16="http://schemas.microsoft.com/office/drawing/2014/main" id="{9992ECCB-7269-4EB0-AC44-015B01BE49F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3" name="AutoShape 2813" descr="feature_arrow">
          <a:extLst>
            <a:ext uri="{FF2B5EF4-FFF2-40B4-BE49-F238E27FC236}">
              <a16:creationId xmlns:a16="http://schemas.microsoft.com/office/drawing/2014/main" id="{5B33F33E-98AA-4747-A045-D9E0580DE07D}"/>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4" name="AutoShape 2814" descr="feature_arrow">
          <a:extLst>
            <a:ext uri="{FF2B5EF4-FFF2-40B4-BE49-F238E27FC236}">
              <a16:creationId xmlns:a16="http://schemas.microsoft.com/office/drawing/2014/main" id="{698E6AB7-EE9E-46A6-848D-4BB0139C67BC}"/>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5" name="AutoShape 2815" descr="feature_arrow">
          <a:extLst>
            <a:ext uri="{FF2B5EF4-FFF2-40B4-BE49-F238E27FC236}">
              <a16:creationId xmlns:a16="http://schemas.microsoft.com/office/drawing/2014/main" id="{2A1680F3-8336-40C6-96D3-D340D3651AFB}"/>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6" name="AutoShape 2816" descr="feature_arrow">
          <a:extLst>
            <a:ext uri="{FF2B5EF4-FFF2-40B4-BE49-F238E27FC236}">
              <a16:creationId xmlns:a16="http://schemas.microsoft.com/office/drawing/2014/main" id="{776E8FEA-F532-4DFB-85C9-60B6BF6CB93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7" name="AutoShape 2817" descr="feature_arrow">
          <a:extLst>
            <a:ext uri="{FF2B5EF4-FFF2-40B4-BE49-F238E27FC236}">
              <a16:creationId xmlns:a16="http://schemas.microsoft.com/office/drawing/2014/main" id="{10631B2D-6332-48DD-B3BA-E984AACB910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8" name="AutoShape 2818" descr="feature_arrow">
          <a:extLst>
            <a:ext uri="{FF2B5EF4-FFF2-40B4-BE49-F238E27FC236}">
              <a16:creationId xmlns:a16="http://schemas.microsoft.com/office/drawing/2014/main" id="{DB487E58-2ECE-491E-BD7C-78B313D53EB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39" name="AutoShape 2819" descr="feature_arrow">
          <a:extLst>
            <a:ext uri="{FF2B5EF4-FFF2-40B4-BE49-F238E27FC236}">
              <a16:creationId xmlns:a16="http://schemas.microsoft.com/office/drawing/2014/main" id="{6E4B5486-69A6-43C9-9D82-D0F281CC4D4B}"/>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0" name="AutoShape 2820" descr="feature_arrow">
          <a:extLst>
            <a:ext uri="{FF2B5EF4-FFF2-40B4-BE49-F238E27FC236}">
              <a16:creationId xmlns:a16="http://schemas.microsoft.com/office/drawing/2014/main" id="{87AF6AEF-A13E-472B-9D93-7DF8602FC4A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1" name="AutoShape 2821" descr="feature_arrow">
          <a:extLst>
            <a:ext uri="{FF2B5EF4-FFF2-40B4-BE49-F238E27FC236}">
              <a16:creationId xmlns:a16="http://schemas.microsoft.com/office/drawing/2014/main" id="{301EF80C-7BEB-4403-863F-FFED97FB4B4B}"/>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2" name="AutoShape 2822" descr="feature_arrow">
          <a:extLst>
            <a:ext uri="{FF2B5EF4-FFF2-40B4-BE49-F238E27FC236}">
              <a16:creationId xmlns:a16="http://schemas.microsoft.com/office/drawing/2014/main" id="{43D448D6-98DB-4628-AD56-678EB0CC0286}"/>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3" name="AutoShape 2823" descr="feature_arrow">
          <a:extLst>
            <a:ext uri="{FF2B5EF4-FFF2-40B4-BE49-F238E27FC236}">
              <a16:creationId xmlns:a16="http://schemas.microsoft.com/office/drawing/2014/main" id="{FD0EB740-5A05-4A94-8A96-BB676D4E061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4" name="AutoShape 2824" descr="feature_arrow">
          <a:extLst>
            <a:ext uri="{FF2B5EF4-FFF2-40B4-BE49-F238E27FC236}">
              <a16:creationId xmlns:a16="http://schemas.microsoft.com/office/drawing/2014/main" id="{5449723C-EAA7-41BF-B9ED-8EF2BD25156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5" name="AutoShape 2825" descr="feature_arrow">
          <a:extLst>
            <a:ext uri="{FF2B5EF4-FFF2-40B4-BE49-F238E27FC236}">
              <a16:creationId xmlns:a16="http://schemas.microsoft.com/office/drawing/2014/main" id="{7D85A772-5479-4385-9579-A7AB3BE1A5D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6" name="AutoShape 2826" descr="feature_arrow">
          <a:extLst>
            <a:ext uri="{FF2B5EF4-FFF2-40B4-BE49-F238E27FC236}">
              <a16:creationId xmlns:a16="http://schemas.microsoft.com/office/drawing/2014/main" id="{04FAB4E2-F544-499A-AE33-48643AC5B2A0}"/>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7" name="AutoShape 2827" descr="feature_arrow">
          <a:extLst>
            <a:ext uri="{FF2B5EF4-FFF2-40B4-BE49-F238E27FC236}">
              <a16:creationId xmlns:a16="http://schemas.microsoft.com/office/drawing/2014/main" id="{84903741-7145-4E7A-B453-81B171A2EAD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8" name="AutoShape 2828" descr="feature_arrow">
          <a:extLst>
            <a:ext uri="{FF2B5EF4-FFF2-40B4-BE49-F238E27FC236}">
              <a16:creationId xmlns:a16="http://schemas.microsoft.com/office/drawing/2014/main" id="{133D15D5-E726-4A13-93C2-05CBC3A61274}"/>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49" name="AutoShape 2829" descr="feature_arrow">
          <a:extLst>
            <a:ext uri="{FF2B5EF4-FFF2-40B4-BE49-F238E27FC236}">
              <a16:creationId xmlns:a16="http://schemas.microsoft.com/office/drawing/2014/main" id="{A362A180-66A0-4050-B5C0-5F7BC788B71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0" name="AutoShape 2830" descr="feature_arrow">
          <a:extLst>
            <a:ext uri="{FF2B5EF4-FFF2-40B4-BE49-F238E27FC236}">
              <a16:creationId xmlns:a16="http://schemas.microsoft.com/office/drawing/2014/main" id="{382F5584-5504-4232-9524-203CCA065C81}"/>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1" name="AutoShape 2831" descr="feature_arrow">
          <a:extLst>
            <a:ext uri="{FF2B5EF4-FFF2-40B4-BE49-F238E27FC236}">
              <a16:creationId xmlns:a16="http://schemas.microsoft.com/office/drawing/2014/main" id="{C70FA760-7F28-410D-AA92-2152012359E3}"/>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2" name="AutoShape 2832" descr="feature_arrow">
          <a:extLst>
            <a:ext uri="{FF2B5EF4-FFF2-40B4-BE49-F238E27FC236}">
              <a16:creationId xmlns:a16="http://schemas.microsoft.com/office/drawing/2014/main" id="{B57FB504-EB01-4CF2-A8FB-C49708FBCA45}"/>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3" name="AutoShape 2833" descr="feature_arrow">
          <a:extLst>
            <a:ext uri="{FF2B5EF4-FFF2-40B4-BE49-F238E27FC236}">
              <a16:creationId xmlns:a16="http://schemas.microsoft.com/office/drawing/2014/main" id="{39D2717B-7640-4D7A-8D50-4B5DD02C232C}"/>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4" name="AutoShape 2834" descr="feature_arrow">
          <a:extLst>
            <a:ext uri="{FF2B5EF4-FFF2-40B4-BE49-F238E27FC236}">
              <a16:creationId xmlns:a16="http://schemas.microsoft.com/office/drawing/2014/main" id="{CA67673B-35FA-493F-A47A-27591B521DEE}"/>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5" name="AutoShape 2835" descr="feature_arrow">
          <a:extLst>
            <a:ext uri="{FF2B5EF4-FFF2-40B4-BE49-F238E27FC236}">
              <a16:creationId xmlns:a16="http://schemas.microsoft.com/office/drawing/2014/main" id="{BA6D5B22-F7C3-4F5B-98AE-FC1FCF1DF67C}"/>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108</xdr:row>
      <xdr:rowOff>0</xdr:rowOff>
    </xdr:from>
    <xdr:to>
      <xdr:col>1</xdr:col>
      <xdr:colOff>68580</xdr:colOff>
      <xdr:row>108</xdr:row>
      <xdr:rowOff>30480</xdr:rowOff>
    </xdr:to>
    <xdr:sp macro="" textlink="">
      <xdr:nvSpPr>
        <xdr:cNvPr id="56" name="AutoShape 2836" descr="feature_arrow">
          <a:extLst>
            <a:ext uri="{FF2B5EF4-FFF2-40B4-BE49-F238E27FC236}">
              <a16:creationId xmlns:a16="http://schemas.microsoft.com/office/drawing/2014/main" id="{AA3532A4-4AA2-4B88-A9F5-6AD6007456F7}"/>
            </a:ext>
          </a:extLst>
        </xdr:cNvPr>
        <xdr:cNvSpPr>
          <a:spLocks noChangeAspect="1" noChangeArrowheads="1"/>
        </xdr:cNvSpPr>
      </xdr:nvSpPr>
      <xdr:spPr bwMode="auto">
        <a:xfrm>
          <a:off x="809625" y="77847825"/>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47625</xdr:colOff>
      <xdr:row>108</xdr:row>
      <xdr:rowOff>28575</xdr:rowOff>
    </xdr:from>
    <xdr:to>
      <xdr:col>1</xdr:col>
      <xdr:colOff>116205</xdr:colOff>
      <xdr:row>108</xdr:row>
      <xdr:rowOff>59055</xdr:rowOff>
    </xdr:to>
    <xdr:sp macro="" textlink="">
      <xdr:nvSpPr>
        <xdr:cNvPr id="57" name="AutoShape 2837" descr="feature_arrow">
          <a:extLst>
            <a:ext uri="{FF2B5EF4-FFF2-40B4-BE49-F238E27FC236}">
              <a16:creationId xmlns:a16="http://schemas.microsoft.com/office/drawing/2014/main" id="{5C865A46-212D-443F-B0B0-E04A23AF57D0}"/>
            </a:ext>
          </a:extLst>
        </xdr:cNvPr>
        <xdr:cNvSpPr>
          <a:spLocks noChangeAspect="1" noChangeArrowheads="1"/>
        </xdr:cNvSpPr>
      </xdr:nvSpPr>
      <xdr:spPr bwMode="auto">
        <a:xfrm>
          <a:off x="857250" y="77876400"/>
          <a:ext cx="68580" cy="30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41B13-8678-4A54-BB84-5115C42C5CE5}">
  <sheetPr codeName="Sheet2">
    <pageSetUpPr fitToPage="1"/>
  </sheetPr>
  <dimension ref="A1:I46"/>
  <sheetViews>
    <sheetView showGridLines="0" view="pageBreakPreview" topLeftCell="A103" zoomScaleNormal="100" zoomScaleSheetLayoutView="100" zoomScalePageLayoutView="70" workbookViewId="0">
      <selection activeCell="F25" sqref="F25"/>
    </sheetView>
  </sheetViews>
  <sheetFormatPr defaultColWidth="8.85546875" defaultRowHeight="12.75" x14ac:dyDescent="0.25"/>
  <cols>
    <col min="1" max="16384" width="8.85546875" style="15"/>
  </cols>
  <sheetData>
    <row r="1" spans="1:1" ht="15" customHeight="1" x14ac:dyDescent="0.25">
      <c r="A1" s="14"/>
    </row>
    <row r="2" spans="1:1" ht="15" customHeight="1" x14ac:dyDescent="0.25">
      <c r="A2" s="14"/>
    </row>
    <row r="3" spans="1:1" ht="15" customHeight="1" x14ac:dyDescent="0.25">
      <c r="A3" s="14"/>
    </row>
    <row r="4" spans="1:1" ht="15" customHeight="1" x14ac:dyDescent="0.25">
      <c r="A4" s="14"/>
    </row>
    <row r="5" spans="1:1" ht="15" customHeight="1" x14ac:dyDescent="0.25">
      <c r="A5" s="14"/>
    </row>
    <row r="6" spans="1:1" ht="15" customHeight="1" x14ac:dyDescent="0.25">
      <c r="A6" s="14"/>
    </row>
    <row r="7" spans="1:1" ht="15" customHeight="1" x14ac:dyDescent="0.25">
      <c r="A7" s="14"/>
    </row>
    <row r="8" spans="1:1" ht="15" customHeight="1" x14ac:dyDescent="0.25"/>
    <row r="9" spans="1:1" ht="15" customHeight="1" x14ac:dyDescent="0.25">
      <c r="A9" s="14"/>
    </row>
    <row r="10" spans="1:1" ht="15" customHeight="1" x14ac:dyDescent="0.25">
      <c r="A10" s="14"/>
    </row>
    <row r="11" spans="1:1" ht="15" customHeight="1" x14ac:dyDescent="0.25">
      <c r="A11" s="14"/>
    </row>
    <row r="12" spans="1:1" ht="15" customHeight="1" x14ac:dyDescent="0.25">
      <c r="A12" s="14"/>
    </row>
    <row r="13" spans="1:1" ht="15" customHeight="1" x14ac:dyDescent="0.25">
      <c r="A13" s="16"/>
    </row>
    <row r="14" spans="1:1" ht="15" customHeight="1" x14ac:dyDescent="0.25">
      <c r="A14" s="16"/>
    </row>
    <row r="16" spans="1:1" ht="15" customHeight="1" x14ac:dyDescent="0.25"/>
    <row r="19" spans="1:9" ht="15" customHeight="1" x14ac:dyDescent="0.25">
      <c r="A19" s="17"/>
      <c r="B19" s="18"/>
      <c r="C19" s="19"/>
      <c r="D19" s="19"/>
      <c r="E19" s="19"/>
      <c r="F19" s="19"/>
      <c r="G19" s="19"/>
      <c r="H19" s="18"/>
      <c r="I19" s="18"/>
    </row>
    <row r="20" spans="1:9" ht="39" x14ac:dyDescent="0.25">
      <c r="A20" s="76" t="s">
        <v>66</v>
      </c>
      <c r="B20" s="76"/>
      <c r="C20" s="76"/>
      <c r="D20" s="76"/>
      <c r="E20" s="76"/>
      <c r="F20" s="76"/>
      <c r="G20" s="76"/>
      <c r="H20" s="76"/>
      <c r="I20" s="76"/>
    </row>
    <row r="21" spans="1:9" ht="18.75" x14ac:dyDescent="0.25">
      <c r="A21" s="17"/>
      <c r="B21" s="18"/>
      <c r="C21" s="18"/>
      <c r="D21" s="77" t="s">
        <v>177</v>
      </c>
      <c r="E21" s="77"/>
      <c r="F21" s="77"/>
      <c r="G21" s="18"/>
      <c r="H21" s="18"/>
      <c r="I21" s="18"/>
    </row>
    <row r="22" spans="1:9" ht="15" customHeight="1" x14ac:dyDescent="0.25">
      <c r="A22" s="17"/>
      <c r="B22" s="18"/>
      <c r="C22" s="18"/>
      <c r="D22" s="18"/>
      <c r="E22" s="18"/>
      <c r="F22" s="18"/>
      <c r="G22" s="18"/>
      <c r="H22" s="18"/>
      <c r="I22" s="18"/>
    </row>
    <row r="23" spans="1:9" ht="15" customHeight="1" x14ac:dyDescent="0.25">
      <c r="A23" s="17"/>
      <c r="B23" s="18"/>
      <c r="C23" s="18"/>
      <c r="D23" s="18"/>
      <c r="E23" s="18"/>
      <c r="F23" s="18"/>
      <c r="G23" s="18"/>
      <c r="H23" s="18"/>
      <c r="I23" s="18"/>
    </row>
    <row r="24" spans="1:9" ht="15" customHeight="1" x14ac:dyDescent="0.25">
      <c r="A24" s="17"/>
      <c r="B24" s="18"/>
      <c r="C24" s="18"/>
      <c r="D24" s="18"/>
      <c r="E24" s="18"/>
      <c r="F24" s="18"/>
      <c r="G24" s="18"/>
      <c r="H24" s="18"/>
      <c r="I24" s="18"/>
    </row>
    <row r="25" spans="1:9" ht="15" customHeight="1" x14ac:dyDescent="0.25">
      <c r="A25" s="17"/>
      <c r="B25" s="18"/>
      <c r="C25" s="18"/>
      <c r="D25" s="18"/>
      <c r="E25" s="18"/>
      <c r="F25" s="18"/>
      <c r="G25" s="18"/>
      <c r="H25" s="18"/>
      <c r="I25" s="18"/>
    </row>
    <row r="26" spans="1:9" ht="15" customHeight="1" x14ac:dyDescent="0.25">
      <c r="A26" s="17"/>
      <c r="B26" s="18"/>
      <c r="C26" s="18"/>
      <c r="D26" s="18"/>
      <c r="E26" s="18"/>
      <c r="F26" s="18"/>
      <c r="G26" s="18"/>
      <c r="H26" s="18"/>
      <c r="I26" s="18"/>
    </row>
    <row r="27" spans="1:9" ht="15" customHeight="1" x14ac:dyDescent="0.25">
      <c r="A27" s="17"/>
      <c r="B27" s="18"/>
      <c r="C27" s="18"/>
      <c r="D27" s="18"/>
      <c r="E27" s="18"/>
      <c r="F27" s="18"/>
      <c r="G27" s="18"/>
      <c r="H27" s="18"/>
      <c r="I27" s="18"/>
    </row>
    <row r="28" spans="1:9" ht="15" customHeight="1" x14ac:dyDescent="0.25">
      <c r="A28" s="17"/>
      <c r="B28" s="18"/>
      <c r="C28" s="18"/>
      <c r="D28" s="18"/>
      <c r="E28" s="18"/>
      <c r="F28" s="18"/>
      <c r="G28" s="18"/>
      <c r="H28" s="18"/>
      <c r="I28" s="18"/>
    </row>
    <row r="29" spans="1:9" ht="15" customHeight="1" x14ac:dyDescent="0.25">
      <c r="A29" s="20"/>
      <c r="B29" s="18"/>
      <c r="C29" s="18"/>
      <c r="D29" s="18"/>
      <c r="E29" s="18"/>
      <c r="F29" s="18"/>
      <c r="G29" s="18"/>
      <c r="H29" s="18"/>
      <c r="I29" s="18"/>
    </row>
    <row r="31" spans="1:9" ht="15" customHeight="1" x14ac:dyDescent="0.25"/>
    <row r="32" spans="1:9" ht="15" customHeight="1" x14ac:dyDescent="0.25">
      <c r="A32" s="21"/>
      <c r="B32" s="18"/>
      <c r="C32" s="18"/>
      <c r="D32" s="18"/>
      <c r="E32" s="18"/>
      <c r="F32" s="18"/>
      <c r="G32" s="18"/>
      <c r="H32" s="18"/>
      <c r="I32" s="18"/>
    </row>
    <row r="33" spans="1:9" ht="15" customHeight="1" x14ac:dyDescent="0.25">
      <c r="A33" s="22"/>
      <c r="B33" s="18"/>
      <c r="C33" s="18"/>
      <c r="D33" s="18"/>
      <c r="E33" s="18"/>
      <c r="F33" s="18"/>
      <c r="G33" s="18"/>
      <c r="H33" s="18"/>
      <c r="I33" s="18"/>
    </row>
    <row r="34" spans="1:9" ht="15" customHeight="1" x14ac:dyDescent="0.25">
      <c r="A34" s="22"/>
      <c r="B34" s="18"/>
      <c r="C34" s="18"/>
      <c r="D34" s="18"/>
      <c r="E34" s="18"/>
      <c r="F34" s="18"/>
      <c r="G34" s="18"/>
      <c r="H34" s="18"/>
      <c r="I34" s="18"/>
    </row>
    <row r="35" spans="1:9" ht="15" customHeight="1" x14ac:dyDescent="0.25">
      <c r="A35" s="22"/>
      <c r="B35" s="18"/>
      <c r="C35" s="18"/>
      <c r="G35" s="18"/>
      <c r="H35" s="18"/>
      <c r="I35" s="18"/>
    </row>
    <row r="36" spans="1:9" ht="15" customHeight="1" x14ac:dyDescent="0.25"/>
    <row r="37" spans="1:9" ht="15" customHeight="1" x14ac:dyDescent="0.25"/>
    <row r="38" spans="1:9" ht="26.25" x14ac:dyDescent="0.25">
      <c r="A38" s="78" t="s">
        <v>8</v>
      </c>
      <c r="B38" s="78"/>
      <c r="C38" s="78"/>
      <c r="D38" s="78"/>
      <c r="E38" s="78"/>
      <c r="F38" s="78"/>
      <c r="G38" s="78"/>
      <c r="H38" s="78"/>
      <c r="I38" s="78"/>
    </row>
    <row r="39" spans="1:9" ht="15" customHeight="1" x14ac:dyDescent="0.25">
      <c r="A39" s="79" t="s">
        <v>11</v>
      </c>
      <c r="B39" s="79"/>
      <c r="C39" s="79"/>
      <c r="D39" s="79"/>
      <c r="E39" s="79"/>
      <c r="F39" s="79"/>
      <c r="G39" s="79"/>
      <c r="H39" s="79"/>
      <c r="I39" s="79"/>
    </row>
    <row r="40" spans="1:9" ht="15" customHeight="1" x14ac:dyDescent="0.25">
      <c r="A40" s="79" t="s">
        <v>9</v>
      </c>
      <c r="B40" s="79"/>
      <c r="C40" s="79"/>
      <c r="D40" s="79"/>
      <c r="E40" s="79" t="s">
        <v>10</v>
      </c>
      <c r="F40" s="79"/>
      <c r="G40" s="79"/>
      <c r="H40" s="79"/>
      <c r="I40" s="79"/>
    </row>
    <row r="41" spans="1:9" ht="15" customHeight="1" x14ac:dyDescent="0.25"/>
    <row r="42" spans="1:9" ht="15" customHeight="1" x14ac:dyDescent="0.25"/>
    <row r="43" spans="1:9" ht="15" customHeight="1" x14ac:dyDescent="0.25"/>
    <row r="44" spans="1:9" ht="15" customHeight="1" x14ac:dyDescent="0.25"/>
    <row r="45" spans="1:9" ht="15" customHeight="1" x14ac:dyDescent="0.25"/>
    <row r="46" spans="1:9" ht="15" customHeight="1" x14ac:dyDescent="0.25">
      <c r="D46" s="75">
        <v>46303</v>
      </c>
      <c r="E46" s="75"/>
      <c r="F46" s="75"/>
    </row>
  </sheetData>
  <mergeCells count="6">
    <mergeCell ref="D46:F46"/>
    <mergeCell ref="A20:I20"/>
    <mergeCell ref="D21:F21"/>
    <mergeCell ref="A38:I38"/>
    <mergeCell ref="A39:I39"/>
    <mergeCell ref="A40:I40"/>
  </mergeCells>
  <printOptions horizontalCentere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8F8E-A403-42D2-9957-BEC697AB5A4E}">
  <sheetPr>
    <pageSetUpPr fitToPage="1"/>
  </sheetPr>
  <dimension ref="A1:F458"/>
  <sheetViews>
    <sheetView view="pageBreakPreview" topLeftCell="A69" zoomScale="55" zoomScaleNormal="70" zoomScaleSheetLayoutView="55" zoomScalePageLayoutView="70" workbookViewId="0">
      <selection activeCell="B47" sqref="B47:F47"/>
    </sheetView>
  </sheetViews>
  <sheetFormatPr defaultColWidth="8.85546875" defaultRowHeight="20.25" x14ac:dyDescent="0.25"/>
  <cols>
    <col min="1" max="1" width="12.140625" style="12" customWidth="1"/>
    <col min="2" max="2" width="105.7109375" style="12" customWidth="1"/>
    <col min="3" max="3" width="7" style="12" customWidth="1"/>
    <col min="4" max="4" width="16.42578125" style="12" customWidth="1"/>
    <col min="5" max="5" width="16.42578125" style="13" customWidth="1"/>
    <col min="6" max="6" width="23.28515625" style="13" customWidth="1"/>
    <col min="7" max="16384" width="8.85546875" style="12"/>
  </cols>
  <sheetData>
    <row r="1" spans="1:6" ht="33" customHeight="1" thickBot="1" x14ac:dyDescent="0.3">
      <c r="A1" s="92" t="s">
        <v>104</v>
      </c>
      <c r="B1" s="93"/>
      <c r="C1" s="93"/>
      <c r="D1" s="93"/>
      <c r="E1" s="93"/>
      <c r="F1" s="94"/>
    </row>
    <row r="2" spans="1:6" ht="21" thickBot="1" x14ac:dyDescent="0.3">
      <c r="A2" s="1" t="s">
        <v>0</v>
      </c>
      <c r="B2" s="95" t="s">
        <v>1</v>
      </c>
      <c r="C2" s="96"/>
      <c r="D2" s="96"/>
      <c r="E2" s="96"/>
      <c r="F2" s="97"/>
    </row>
    <row r="3" spans="1:6" x14ac:dyDescent="0.25">
      <c r="A3" s="63"/>
      <c r="B3" s="98"/>
      <c r="C3" s="98"/>
      <c r="D3" s="98"/>
      <c r="E3" s="98"/>
      <c r="F3" s="99"/>
    </row>
    <row r="4" spans="1:6" ht="20.45" customHeight="1" x14ac:dyDescent="0.25">
      <c r="A4" s="64"/>
      <c r="B4" s="84" t="s">
        <v>105</v>
      </c>
      <c r="C4" s="84"/>
      <c r="D4" s="84"/>
      <c r="E4" s="84"/>
      <c r="F4" s="85"/>
    </row>
    <row r="5" spans="1:6" x14ac:dyDescent="0.2">
      <c r="A5" s="65"/>
      <c r="B5" s="86"/>
      <c r="C5" s="86"/>
      <c r="D5" s="86"/>
      <c r="E5" s="86"/>
      <c r="F5" s="87"/>
    </row>
    <row r="6" spans="1:6" ht="40.15" customHeight="1" x14ac:dyDescent="0.2">
      <c r="A6" s="65"/>
      <c r="B6" s="80" t="s">
        <v>106</v>
      </c>
      <c r="C6" s="80"/>
      <c r="D6" s="80"/>
      <c r="E6" s="80"/>
      <c r="F6" s="81"/>
    </row>
    <row r="7" spans="1:6" x14ac:dyDescent="0.2">
      <c r="A7" s="65"/>
      <c r="B7" s="86"/>
      <c r="C7" s="86"/>
      <c r="D7" s="86"/>
      <c r="E7" s="86"/>
      <c r="F7" s="87"/>
    </row>
    <row r="8" spans="1:6" ht="42" customHeight="1" x14ac:dyDescent="0.2">
      <c r="A8" s="65"/>
      <c r="B8" s="80" t="s">
        <v>107</v>
      </c>
      <c r="C8" s="80"/>
      <c r="D8" s="80"/>
      <c r="E8" s="80"/>
      <c r="F8" s="81"/>
    </row>
    <row r="9" spans="1:6" x14ac:dyDescent="0.2">
      <c r="A9" s="65"/>
      <c r="B9" s="86"/>
      <c r="C9" s="86"/>
      <c r="D9" s="86"/>
      <c r="E9" s="86"/>
      <c r="F9" s="87"/>
    </row>
    <row r="10" spans="1:6" ht="42.6" customHeight="1" x14ac:dyDescent="0.2">
      <c r="A10" s="65"/>
      <c r="B10" s="80" t="s">
        <v>108</v>
      </c>
      <c r="C10" s="80"/>
      <c r="D10" s="80"/>
      <c r="E10" s="80"/>
      <c r="F10" s="81"/>
    </row>
    <row r="11" spans="1:6" x14ac:dyDescent="0.2">
      <c r="A11" s="65"/>
      <c r="B11" s="80"/>
      <c r="C11" s="80"/>
      <c r="D11" s="80"/>
      <c r="E11" s="80"/>
      <c r="F11" s="81"/>
    </row>
    <row r="12" spans="1:6" ht="20.45" customHeight="1" x14ac:dyDescent="0.2">
      <c r="A12" s="65"/>
      <c r="B12" s="80" t="s">
        <v>109</v>
      </c>
      <c r="C12" s="80"/>
      <c r="D12" s="80"/>
      <c r="E12" s="80"/>
      <c r="F12" s="81"/>
    </row>
    <row r="13" spans="1:6" x14ac:dyDescent="0.2">
      <c r="A13" s="65"/>
      <c r="B13" s="86"/>
      <c r="C13" s="86"/>
      <c r="D13" s="86"/>
      <c r="E13" s="86"/>
      <c r="F13" s="87"/>
    </row>
    <row r="14" spans="1:6" ht="63" customHeight="1" x14ac:dyDescent="0.2">
      <c r="A14" s="65"/>
      <c r="B14" s="80" t="s">
        <v>110</v>
      </c>
      <c r="C14" s="80"/>
      <c r="D14" s="80"/>
      <c r="E14" s="80"/>
      <c r="F14" s="81"/>
    </row>
    <row r="15" spans="1:6" ht="20.45" customHeight="1" x14ac:dyDescent="0.2">
      <c r="A15" s="65"/>
      <c r="B15" s="80"/>
      <c r="C15" s="80"/>
      <c r="D15" s="80"/>
      <c r="E15" s="80"/>
      <c r="F15" s="81"/>
    </row>
    <row r="16" spans="1:6" ht="20.45" customHeight="1" x14ac:dyDescent="0.2">
      <c r="A16" s="65"/>
      <c r="B16" s="80" t="s">
        <v>111</v>
      </c>
      <c r="C16" s="80"/>
      <c r="D16" s="80"/>
      <c r="E16" s="80"/>
      <c r="F16" s="81"/>
    </row>
    <row r="17" spans="1:6" ht="20.45" customHeight="1" x14ac:dyDescent="0.2">
      <c r="A17" s="65"/>
      <c r="B17" s="80"/>
      <c r="C17" s="80"/>
      <c r="D17" s="80"/>
      <c r="E17" s="80"/>
      <c r="F17" s="81"/>
    </row>
    <row r="18" spans="1:6" ht="20.45" customHeight="1" x14ac:dyDescent="0.2">
      <c r="A18" s="65"/>
      <c r="B18" s="80" t="s">
        <v>112</v>
      </c>
      <c r="C18" s="80"/>
      <c r="D18" s="80"/>
      <c r="E18" s="80"/>
      <c r="F18" s="81"/>
    </row>
    <row r="19" spans="1:6" ht="20.45" customHeight="1" x14ac:dyDescent="0.2">
      <c r="A19" s="65"/>
      <c r="B19" s="80"/>
      <c r="C19" s="80"/>
      <c r="D19" s="80"/>
      <c r="E19" s="80"/>
      <c r="F19" s="81"/>
    </row>
    <row r="20" spans="1:6" ht="20.45" customHeight="1" x14ac:dyDescent="0.2">
      <c r="A20" s="65"/>
      <c r="B20" s="80" t="s">
        <v>113</v>
      </c>
      <c r="C20" s="80"/>
      <c r="D20" s="80"/>
      <c r="E20" s="80"/>
      <c r="F20" s="81"/>
    </row>
    <row r="21" spans="1:6" ht="20.45" customHeight="1" x14ac:dyDescent="0.2">
      <c r="A21" s="65"/>
      <c r="B21" s="80"/>
      <c r="C21" s="80"/>
      <c r="D21" s="80"/>
      <c r="E21" s="80"/>
      <c r="F21" s="81"/>
    </row>
    <row r="22" spans="1:6" ht="44.45" customHeight="1" x14ac:dyDescent="0.2">
      <c r="A22" s="65"/>
      <c r="B22" s="80" t="s">
        <v>114</v>
      </c>
      <c r="C22" s="80"/>
      <c r="D22" s="80"/>
      <c r="E22" s="80"/>
      <c r="F22" s="81"/>
    </row>
    <row r="23" spans="1:6" ht="20.45" customHeight="1" x14ac:dyDescent="0.2">
      <c r="A23" s="65"/>
      <c r="B23" s="80"/>
      <c r="C23" s="80"/>
      <c r="D23" s="80"/>
      <c r="E23" s="80"/>
      <c r="F23" s="81"/>
    </row>
    <row r="24" spans="1:6" ht="41.45" customHeight="1" x14ac:dyDescent="0.2">
      <c r="A24" s="65"/>
      <c r="B24" s="80" t="s">
        <v>115</v>
      </c>
      <c r="C24" s="80"/>
      <c r="D24" s="80"/>
      <c r="E24" s="80"/>
      <c r="F24" s="81"/>
    </row>
    <row r="25" spans="1:6" ht="20.45" customHeight="1" x14ac:dyDescent="0.2">
      <c r="A25" s="65"/>
      <c r="B25" s="80"/>
      <c r="C25" s="80"/>
      <c r="D25" s="80"/>
      <c r="E25" s="80"/>
      <c r="F25" s="81"/>
    </row>
    <row r="26" spans="1:6" ht="20.45" customHeight="1" x14ac:dyDescent="0.2">
      <c r="A26" s="65"/>
      <c r="B26" s="80" t="s">
        <v>116</v>
      </c>
      <c r="C26" s="80"/>
      <c r="D26" s="80"/>
      <c r="E26" s="80"/>
      <c r="F26" s="81"/>
    </row>
    <row r="27" spans="1:6" ht="20.45" customHeight="1" x14ac:dyDescent="0.2">
      <c r="A27" s="65"/>
      <c r="B27" s="80"/>
      <c r="C27" s="80"/>
      <c r="D27" s="80"/>
      <c r="E27" s="80"/>
      <c r="F27" s="81"/>
    </row>
    <row r="28" spans="1:6" ht="20.45" customHeight="1" x14ac:dyDescent="0.2">
      <c r="A28" s="65"/>
      <c r="B28" s="80" t="s">
        <v>117</v>
      </c>
      <c r="C28" s="80"/>
      <c r="D28" s="80"/>
      <c r="E28" s="80"/>
      <c r="F28" s="81"/>
    </row>
    <row r="29" spans="1:6" ht="20.45" customHeight="1" x14ac:dyDescent="0.2">
      <c r="A29" s="65"/>
      <c r="B29" s="80"/>
      <c r="C29" s="80"/>
      <c r="D29" s="80"/>
      <c r="E29" s="80"/>
      <c r="F29" s="81"/>
    </row>
    <row r="30" spans="1:6" ht="20.45" customHeight="1" x14ac:dyDescent="0.2">
      <c r="A30" s="65"/>
      <c r="B30" s="80"/>
      <c r="C30" s="80"/>
      <c r="D30" s="80"/>
      <c r="E30" s="80"/>
      <c r="F30" s="81"/>
    </row>
    <row r="31" spans="1:6" ht="20.45" customHeight="1" x14ac:dyDescent="0.2">
      <c r="A31" s="65"/>
      <c r="B31" s="80"/>
      <c r="C31" s="80"/>
      <c r="D31" s="80"/>
      <c r="E31" s="80"/>
      <c r="F31" s="81"/>
    </row>
    <row r="32" spans="1:6" ht="20.45" customHeight="1" x14ac:dyDescent="0.2">
      <c r="A32" s="65"/>
      <c r="B32" s="80"/>
      <c r="C32" s="80"/>
      <c r="D32" s="80"/>
      <c r="E32" s="80"/>
      <c r="F32" s="81"/>
    </row>
    <row r="33" spans="1:6" ht="20.45" customHeight="1" x14ac:dyDescent="0.2">
      <c r="A33" s="65"/>
      <c r="B33" s="80"/>
      <c r="C33" s="80"/>
      <c r="D33" s="80"/>
      <c r="E33" s="80"/>
      <c r="F33" s="81"/>
    </row>
    <row r="34" spans="1:6" ht="20.45" customHeight="1" x14ac:dyDescent="0.2">
      <c r="A34" s="65"/>
      <c r="B34" s="80"/>
      <c r="C34" s="80"/>
      <c r="D34" s="80"/>
      <c r="E34" s="80"/>
      <c r="F34" s="81"/>
    </row>
    <row r="35" spans="1:6" ht="20.45" customHeight="1" x14ac:dyDescent="0.2">
      <c r="A35" s="65"/>
      <c r="B35" s="80"/>
      <c r="C35" s="80"/>
      <c r="D35" s="80"/>
      <c r="E35" s="80"/>
      <c r="F35" s="81"/>
    </row>
    <row r="36" spans="1:6" ht="20.45" customHeight="1" x14ac:dyDescent="0.2">
      <c r="A36" s="65"/>
      <c r="B36" s="80"/>
      <c r="C36" s="80"/>
      <c r="D36" s="80"/>
      <c r="E36" s="80"/>
      <c r="F36" s="81"/>
    </row>
    <row r="37" spans="1:6" ht="20.45" customHeight="1" x14ac:dyDescent="0.2">
      <c r="A37" s="65"/>
      <c r="B37" s="80"/>
      <c r="C37" s="80"/>
      <c r="D37" s="80"/>
      <c r="E37" s="80"/>
      <c r="F37" s="81"/>
    </row>
    <row r="38" spans="1:6" ht="20.45" customHeight="1" x14ac:dyDescent="0.2">
      <c r="A38" s="65"/>
      <c r="B38" s="80"/>
      <c r="C38" s="80"/>
      <c r="D38" s="80"/>
      <c r="E38" s="80"/>
      <c r="F38" s="81"/>
    </row>
    <row r="39" spans="1:6" ht="20.45" customHeight="1" x14ac:dyDescent="0.2">
      <c r="A39" s="65"/>
      <c r="B39" s="80"/>
      <c r="C39" s="80"/>
      <c r="D39" s="80"/>
      <c r="E39" s="80"/>
      <c r="F39" s="81"/>
    </row>
    <row r="40" spans="1:6" ht="20.45" customHeight="1" x14ac:dyDescent="0.2">
      <c r="A40" s="65"/>
      <c r="B40" s="80"/>
      <c r="C40" s="80"/>
      <c r="D40" s="80"/>
      <c r="E40" s="80"/>
      <c r="F40" s="81"/>
    </row>
    <row r="41" spans="1:6" ht="20.45" customHeight="1" x14ac:dyDescent="0.2">
      <c r="A41" s="65"/>
      <c r="B41" s="80"/>
      <c r="C41" s="80"/>
      <c r="D41" s="80"/>
      <c r="E41" s="80"/>
      <c r="F41" s="81"/>
    </row>
    <row r="42" spans="1:6" ht="20.45" customHeight="1" x14ac:dyDescent="0.2">
      <c r="A42" s="65"/>
      <c r="B42" s="80"/>
      <c r="C42" s="80"/>
      <c r="D42" s="80"/>
      <c r="E42" s="80"/>
      <c r="F42" s="81"/>
    </row>
    <row r="43" spans="1:6" ht="20.45" customHeight="1" x14ac:dyDescent="0.2">
      <c r="A43" s="65"/>
      <c r="B43" s="80"/>
      <c r="C43" s="80"/>
      <c r="D43" s="80"/>
      <c r="E43" s="80"/>
      <c r="F43" s="81"/>
    </row>
    <row r="44" spans="1:6" ht="20.45" customHeight="1" x14ac:dyDescent="0.2">
      <c r="A44" s="65"/>
      <c r="B44" s="80"/>
      <c r="C44" s="80"/>
      <c r="D44" s="80"/>
      <c r="E44" s="80"/>
      <c r="F44" s="81"/>
    </row>
    <row r="45" spans="1:6" ht="20.45" customHeight="1" x14ac:dyDescent="0.2">
      <c r="A45" s="65"/>
      <c r="B45" s="80"/>
      <c r="C45" s="80"/>
      <c r="D45" s="80"/>
      <c r="E45" s="80"/>
      <c r="F45" s="81"/>
    </row>
    <row r="46" spans="1:6" ht="20.45" customHeight="1" x14ac:dyDescent="0.2">
      <c r="A46" s="65"/>
      <c r="B46" s="80"/>
      <c r="C46" s="80"/>
      <c r="D46" s="80"/>
      <c r="E46" s="80"/>
      <c r="F46" s="81"/>
    </row>
    <row r="47" spans="1:6" ht="20.45" customHeight="1" x14ac:dyDescent="0.2">
      <c r="A47" s="65"/>
      <c r="B47" s="80"/>
      <c r="C47" s="80"/>
      <c r="D47" s="80"/>
      <c r="E47" s="80"/>
      <c r="F47" s="81"/>
    </row>
    <row r="48" spans="1:6" ht="20.45" customHeight="1" x14ac:dyDescent="0.2">
      <c r="A48" s="65"/>
      <c r="B48" s="80"/>
      <c r="C48" s="80"/>
      <c r="D48" s="80"/>
      <c r="E48" s="80"/>
      <c r="F48" s="81"/>
    </row>
    <row r="49" spans="1:6" ht="20.45" customHeight="1" x14ac:dyDescent="0.2">
      <c r="A49" s="65"/>
      <c r="B49" s="80"/>
      <c r="C49" s="80"/>
      <c r="D49" s="80"/>
      <c r="E49" s="80"/>
      <c r="F49" s="81"/>
    </row>
    <row r="50" spans="1:6" ht="20.45" customHeight="1" x14ac:dyDescent="0.2">
      <c r="A50" s="65"/>
      <c r="B50" s="80"/>
      <c r="C50" s="80"/>
      <c r="D50" s="80"/>
      <c r="E50" s="80"/>
      <c r="F50" s="81"/>
    </row>
    <row r="51" spans="1:6" ht="20.45" customHeight="1" x14ac:dyDescent="0.2">
      <c r="A51" s="65"/>
      <c r="B51" s="80"/>
      <c r="C51" s="80"/>
      <c r="D51" s="80"/>
      <c r="E51" s="80"/>
      <c r="F51" s="81"/>
    </row>
    <row r="52" spans="1:6" ht="20.45" customHeight="1" x14ac:dyDescent="0.2">
      <c r="A52" s="65"/>
      <c r="B52" s="80"/>
      <c r="C52" s="80"/>
      <c r="D52" s="80"/>
      <c r="E52" s="80"/>
      <c r="F52" s="81"/>
    </row>
    <row r="53" spans="1:6" ht="20.45" customHeight="1" x14ac:dyDescent="0.2">
      <c r="A53" s="65"/>
      <c r="B53" s="80"/>
      <c r="C53" s="80"/>
      <c r="D53" s="80"/>
      <c r="E53" s="80"/>
      <c r="F53" s="81"/>
    </row>
    <row r="54" spans="1:6" ht="20.45" customHeight="1" x14ac:dyDescent="0.2">
      <c r="A54" s="65"/>
      <c r="B54" s="80"/>
      <c r="C54" s="80"/>
      <c r="D54" s="80"/>
      <c r="E54" s="80"/>
      <c r="F54" s="81"/>
    </row>
    <row r="55" spans="1:6" ht="20.45" customHeight="1" thickBot="1" x14ac:dyDescent="0.25">
      <c r="A55" s="66"/>
      <c r="B55" s="82"/>
      <c r="C55" s="82"/>
      <c r="D55" s="82"/>
      <c r="E55" s="82"/>
      <c r="F55" s="83"/>
    </row>
    <row r="56" spans="1:6" ht="20.45" customHeight="1" x14ac:dyDescent="0.2">
      <c r="A56" s="67"/>
      <c r="B56" s="90"/>
      <c r="C56" s="90"/>
      <c r="D56" s="90"/>
      <c r="E56" s="90"/>
      <c r="F56" s="91"/>
    </row>
    <row r="57" spans="1:6" ht="20.45" customHeight="1" x14ac:dyDescent="0.25">
      <c r="A57" s="68"/>
      <c r="B57" s="84" t="s">
        <v>118</v>
      </c>
      <c r="C57" s="84"/>
      <c r="D57" s="84"/>
      <c r="E57" s="84"/>
      <c r="F57" s="85"/>
    </row>
    <row r="58" spans="1:6" x14ac:dyDescent="0.2">
      <c r="A58" s="65"/>
      <c r="B58" s="86"/>
      <c r="C58" s="86"/>
      <c r="D58" s="86"/>
      <c r="E58" s="86"/>
      <c r="F58" s="87"/>
    </row>
    <row r="59" spans="1:6" ht="41.45" customHeight="1" x14ac:dyDescent="0.2">
      <c r="A59" s="65"/>
      <c r="B59" s="80" t="s">
        <v>119</v>
      </c>
      <c r="C59" s="80"/>
      <c r="D59" s="80"/>
      <c r="E59" s="80"/>
      <c r="F59" s="81"/>
    </row>
    <row r="60" spans="1:6" x14ac:dyDescent="0.2">
      <c r="A60" s="65"/>
      <c r="B60" s="86"/>
      <c r="C60" s="86"/>
      <c r="D60" s="86"/>
      <c r="E60" s="86"/>
      <c r="F60" s="87"/>
    </row>
    <row r="61" spans="1:6" ht="20.45" customHeight="1" x14ac:dyDescent="0.25">
      <c r="A61" s="50" t="s">
        <v>4</v>
      </c>
      <c r="B61" s="80" t="s">
        <v>120</v>
      </c>
      <c r="C61" s="80"/>
      <c r="D61" s="80"/>
      <c r="E61" s="80"/>
      <c r="F61" s="81"/>
    </row>
    <row r="62" spans="1:6" ht="20.45" customHeight="1" x14ac:dyDescent="0.25">
      <c r="A62" s="50"/>
      <c r="B62" s="80"/>
      <c r="C62" s="80"/>
      <c r="D62" s="80"/>
      <c r="E62" s="80"/>
      <c r="F62" s="81"/>
    </row>
    <row r="63" spans="1:6" ht="42" customHeight="1" x14ac:dyDescent="0.25">
      <c r="A63" s="50" t="s">
        <v>33</v>
      </c>
      <c r="B63" s="80" t="s">
        <v>121</v>
      </c>
      <c r="C63" s="80"/>
      <c r="D63" s="80"/>
      <c r="E63" s="80"/>
      <c r="F63" s="81"/>
    </row>
    <row r="64" spans="1:6" ht="20.45" customHeight="1" x14ac:dyDescent="0.25">
      <c r="A64" s="50"/>
      <c r="B64" s="80"/>
      <c r="C64" s="80"/>
      <c r="D64" s="80"/>
      <c r="E64" s="80"/>
      <c r="F64" s="81"/>
    </row>
    <row r="65" spans="1:6" ht="39" customHeight="1" x14ac:dyDescent="0.25">
      <c r="A65" s="50" t="s">
        <v>34</v>
      </c>
      <c r="B65" s="80" t="s">
        <v>122</v>
      </c>
      <c r="C65" s="80"/>
      <c r="D65" s="80"/>
      <c r="E65" s="80"/>
      <c r="F65" s="81"/>
    </row>
    <row r="66" spans="1:6" ht="20.45" customHeight="1" x14ac:dyDescent="0.25">
      <c r="A66" s="50"/>
      <c r="B66" s="80"/>
      <c r="C66" s="80"/>
      <c r="D66" s="80"/>
      <c r="E66" s="80"/>
      <c r="F66" s="81"/>
    </row>
    <row r="67" spans="1:6" ht="20.45" customHeight="1" x14ac:dyDescent="0.25">
      <c r="A67" s="50" t="s">
        <v>35</v>
      </c>
      <c r="B67" s="80" t="s">
        <v>123</v>
      </c>
      <c r="C67" s="80"/>
      <c r="D67" s="80"/>
      <c r="E67" s="80"/>
      <c r="F67" s="81"/>
    </row>
    <row r="68" spans="1:6" ht="20.45" customHeight="1" x14ac:dyDescent="0.25">
      <c r="A68" s="50"/>
      <c r="B68" s="80"/>
      <c r="C68" s="80"/>
      <c r="D68" s="80"/>
      <c r="E68" s="80"/>
      <c r="F68" s="81"/>
    </row>
    <row r="69" spans="1:6" ht="20.45" customHeight="1" x14ac:dyDescent="0.25">
      <c r="A69" s="50" t="s">
        <v>36</v>
      </c>
      <c r="B69" s="80" t="s">
        <v>124</v>
      </c>
      <c r="C69" s="80"/>
      <c r="D69" s="80"/>
      <c r="E69" s="80"/>
      <c r="F69" s="81"/>
    </row>
    <row r="70" spans="1:6" ht="20.45" customHeight="1" x14ac:dyDescent="0.25">
      <c r="A70" s="50"/>
      <c r="B70" s="80"/>
      <c r="C70" s="80"/>
      <c r="D70" s="80"/>
      <c r="E70" s="80"/>
      <c r="F70" s="81"/>
    </row>
    <row r="71" spans="1:6" ht="20.45" customHeight="1" x14ac:dyDescent="0.25">
      <c r="A71" s="50" t="s">
        <v>38</v>
      </c>
      <c r="B71" s="80" t="s">
        <v>125</v>
      </c>
      <c r="C71" s="80"/>
      <c r="D71" s="80"/>
      <c r="E71" s="80"/>
      <c r="F71" s="81"/>
    </row>
    <row r="72" spans="1:6" ht="20.45" customHeight="1" x14ac:dyDescent="0.25">
      <c r="A72" s="50"/>
      <c r="B72" s="80"/>
      <c r="C72" s="80"/>
      <c r="D72" s="80"/>
      <c r="E72" s="80"/>
      <c r="F72" s="81"/>
    </row>
    <row r="73" spans="1:6" ht="20.45" customHeight="1" x14ac:dyDescent="0.25">
      <c r="A73" s="50" t="s">
        <v>39</v>
      </c>
      <c r="B73" s="80" t="s">
        <v>126</v>
      </c>
      <c r="C73" s="80"/>
      <c r="D73" s="80"/>
      <c r="E73" s="80"/>
      <c r="F73" s="81"/>
    </row>
    <row r="74" spans="1:6" ht="20.45" customHeight="1" x14ac:dyDescent="0.25">
      <c r="A74" s="50"/>
      <c r="B74" s="80"/>
      <c r="C74" s="80"/>
      <c r="D74" s="80"/>
      <c r="E74" s="80"/>
      <c r="F74" s="81"/>
    </row>
    <row r="75" spans="1:6" ht="20.45" customHeight="1" x14ac:dyDescent="0.25">
      <c r="A75" s="50" t="s">
        <v>40</v>
      </c>
      <c r="B75" s="80" t="s">
        <v>127</v>
      </c>
      <c r="C75" s="80"/>
      <c r="D75" s="80"/>
      <c r="E75" s="80"/>
      <c r="F75" s="81"/>
    </row>
    <row r="76" spans="1:6" ht="20.45" customHeight="1" x14ac:dyDescent="0.25">
      <c r="A76" s="50"/>
      <c r="B76" s="80"/>
      <c r="C76" s="80"/>
      <c r="D76" s="80"/>
      <c r="E76" s="80"/>
      <c r="F76" s="81"/>
    </row>
    <row r="77" spans="1:6" ht="20.45" customHeight="1" x14ac:dyDescent="0.25">
      <c r="A77" s="50" t="s">
        <v>37</v>
      </c>
      <c r="B77" s="80" t="s">
        <v>128</v>
      </c>
      <c r="C77" s="80"/>
      <c r="D77" s="80"/>
      <c r="E77" s="80"/>
      <c r="F77" s="81"/>
    </row>
    <row r="78" spans="1:6" ht="20.45" customHeight="1" x14ac:dyDescent="0.25">
      <c r="A78" s="50"/>
      <c r="B78" s="80"/>
      <c r="C78" s="80"/>
      <c r="D78" s="80"/>
      <c r="E78" s="80"/>
      <c r="F78" s="81"/>
    </row>
    <row r="79" spans="1:6" ht="20.45" customHeight="1" x14ac:dyDescent="0.25">
      <c r="A79" s="50" t="s">
        <v>129</v>
      </c>
      <c r="B79" s="80" t="s">
        <v>130</v>
      </c>
      <c r="C79" s="80"/>
      <c r="D79" s="80"/>
      <c r="E79" s="80"/>
      <c r="F79" s="81"/>
    </row>
    <row r="80" spans="1:6" ht="20.45" customHeight="1" x14ac:dyDescent="0.25">
      <c r="A80" s="50"/>
      <c r="B80" s="80"/>
      <c r="C80" s="80"/>
      <c r="D80" s="80"/>
      <c r="E80" s="80"/>
      <c r="F80" s="81"/>
    </row>
    <row r="81" spans="1:6" ht="20.45" customHeight="1" x14ac:dyDescent="0.25">
      <c r="A81" s="50" t="s">
        <v>131</v>
      </c>
      <c r="B81" s="80" t="s">
        <v>132</v>
      </c>
      <c r="C81" s="80"/>
      <c r="D81" s="80"/>
      <c r="E81" s="80"/>
      <c r="F81" s="81"/>
    </row>
    <row r="82" spans="1:6" ht="20.45" customHeight="1" x14ac:dyDescent="0.25">
      <c r="A82" s="50"/>
      <c r="B82" s="80"/>
      <c r="C82" s="80"/>
      <c r="D82" s="80"/>
      <c r="E82" s="80"/>
      <c r="F82" s="81"/>
    </row>
    <row r="83" spans="1:6" ht="20.45" customHeight="1" x14ac:dyDescent="0.25">
      <c r="A83" s="50" t="s">
        <v>133</v>
      </c>
      <c r="B83" s="80" t="s">
        <v>134</v>
      </c>
      <c r="C83" s="80"/>
      <c r="D83" s="80"/>
      <c r="E83" s="80"/>
      <c r="F83" s="81"/>
    </row>
    <row r="84" spans="1:6" ht="20.45" customHeight="1" x14ac:dyDescent="0.25">
      <c r="A84" s="50"/>
      <c r="B84" s="80"/>
      <c r="C84" s="80"/>
      <c r="D84" s="80"/>
      <c r="E84" s="80"/>
      <c r="F84" s="81"/>
    </row>
    <row r="85" spans="1:6" ht="20.45" customHeight="1" x14ac:dyDescent="0.25">
      <c r="A85" s="50" t="s">
        <v>135</v>
      </c>
      <c r="B85" s="80" t="s">
        <v>136</v>
      </c>
      <c r="C85" s="80"/>
      <c r="D85" s="80"/>
      <c r="E85" s="80"/>
      <c r="F85" s="81"/>
    </row>
    <row r="86" spans="1:6" ht="20.45" customHeight="1" x14ac:dyDescent="0.25">
      <c r="A86" s="50"/>
      <c r="B86" s="80"/>
      <c r="C86" s="80"/>
      <c r="D86" s="80"/>
      <c r="E86" s="80"/>
      <c r="F86" s="81"/>
    </row>
    <row r="87" spans="1:6" ht="20.45" customHeight="1" x14ac:dyDescent="0.25">
      <c r="A87" s="50" t="s">
        <v>137</v>
      </c>
      <c r="B87" s="80" t="s">
        <v>138</v>
      </c>
      <c r="C87" s="80"/>
      <c r="D87" s="80"/>
      <c r="E87" s="80"/>
      <c r="F87" s="81"/>
    </row>
    <row r="88" spans="1:6" ht="20.45" customHeight="1" x14ac:dyDescent="0.25">
      <c r="A88" s="50"/>
      <c r="B88" s="80"/>
      <c r="C88" s="80"/>
      <c r="D88" s="80"/>
      <c r="E88" s="80"/>
      <c r="F88" s="81"/>
    </row>
    <row r="89" spans="1:6" ht="20.45" customHeight="1" x14ac:dyDescent="0.25">
      <c r="A89" s="69"/>
      <c r="B89" s="84" t="s">
        <v>139</v>
      </c>
      <c r="C89" s="84"/>
      <c r="D89" s="84"/>
      <c r="E89" s="84"/>
      <c r="F89" s="85"/>
    </row>
    <row r="90" spans="1:6" x14ac:dyDescent="0.2">
      <c r="A90" s="65"/>
      <c r="B90" s="86"/>
      <c r="C90" s="86"/>
      <c r="D90" s="86"/>
      <c r="E90" s="86"/>
      <c r="F90" s="87"/>
    </row>
    <row r="91" spans="1:6" ht="20.45" customHeight="1" x14ac:dyDescent="0.25">
      <c r="A91" s="50" t="s">
        <v>4</v>
      </c>
      <c r="B91" s="80" t="s">
        <v>140</v>
      </c>
      <c r="C91" s="80"/>
      <c r="D91" s="80"/>
      <c r="E91" s="80"/>
      <c r="F91" s="81"/>
    </row>
    <row r="92" spans="1:6" ht="20.45" customHeight="1" x14ac:dyDescent="0.25">
      <c r="A92" s="50"/>
      <c r="B92" s="80"/>
      <c r="C92" s="80"/>
      <c r="D92" s="80"/>
      <c r="E92" s="80"/>
      <c r="F92" s="81"/>
    </row>
    <row r="93" spans="1:6" ht="20.45" customHeight="1" x14ac:dyDescent="0.25">
      <c r="A93" s="50" t="s">
        <v>33</v>
      </c>
      <c r="B93" s="80" t="s">
        <v>141</v>
      </c>
      <c r="C93" s="80"/>
      <c r="D93" s="80"/>
      <c r="E93" s="80"/>
      <c r="F93" s="81"/>
    </row>
    <row r="94" spans="1:6" ht="20.45" customHeight="1" x14ac:dyDescent="0.25">
      <c r="A94" s="50"/>
      <c r="B94" s="80"/>
      <c r="C94" s="80"/>
      <c r="D94" s="80"/>
      <c r="E94" s="80"/>
      <c r="F94" s="81"/>
    </row>
    <row r="95" spans="1:6" ht="20.45" customHeight="1" x14ac:dyDescent="0.25">
      <c r="A95" s="50">
        <v>1</v>
      </c>
      <c r="B95" s="80" t="s">
        <v>142</v>
      </c>
      <c r="C95" s="80"/>
      <c r="D95" s="80"/>
      <c r="E95" s="80"/>
      <c r="F95" s="81"/>
    </row>
    <row r="96" spans="1:6" ht="20.45" customHeight="1" x14ac:dyDescent="0.25">
      <c r="A96" s="50"/>
      <c r="B96" s="80"/>
      <c r="C96" s="80"/>
      <c r="D96" s="80"/>
      <c r="E96" s="80"/>
      <c r="F96" s="81"/>
    </row>
    <row r="97" spans="1:6" ht="20.45" customHeight="1" x14ac:dyDescent="0.25">
      <c r="A97" s="50">
        <v>2</v>
      </c>
      <c r="B97" s="80" t="s">
        <v>143</v>
      </c>
      <c r="C97" s="80"/>
      <c r="D97" s="80"/>
      <c r="E97" s="80"/>
      <c r="F97" s="81"/>
    </row>
    <row r="98" spans="1:6" ht="20.45" customHeight="1" x14ac:dyDescent="0.25">
      <c r="A98" s="50"/>
      <c r="B98" s="80"/>
      <c r="C98" s="80"/>
      <c r="D98" s="80"/>
      <c r="E98" s="80"/>
      <c r="F98" s="81"/>
    </row>
    <row r="99" spans="1:6" ht="20.45" customHeight="1" x14ac:dyDescent="0.25">
      <c r="A99" s="50">
        <v>3</v>
      </c>
      <c r="B99" s="80" t="s">
        <v>144</v>
      </c>
      <c r="C99" s="80"/>
      <c r="D99" s="80"/>
      <c r="E99" s="80"/>
      <c r="F99" s="81"/>
    </row>
    <row r="100" spans="1:6" ht="20.45" customHeight="1" x14ac:dyDescent="0.25">
      <c r="A100" s="50"/>
      <c r="B100" s="80"/>
      <c r="C100" s="80"/>
      <c r="D100" s="80"/>
      <c r="E100" s="80"/>
      <c r="F100" s="81"/>
    </row>
    <row r="101" spans="1:6" ht="20.45" customHeight="1" x14ac:dyDescent="0.25">
      <c r="A101" s="50">
        <v>4</v>
      </c>
      <c r="B101" s="80" t="s">
        <v>145</v>
      </c>
      <c r="C101" s="80"/>
      <c r="D101" s="80"/>
      <c r="E101" s="80"/>
      <c r="F101" s="81"/>
    </row>
    <row r="102" spans="1:6" x14ac:dyDescent="0.2">
      <c r="A102" s="65"/>
      <c r="B102" s="86"/>
      <c r="C102" s="86"/>
      <c r="D102" s="86"/>
      <c r="E102" s="86"/>
      <c r="F102" s="87"/>
    </row>
    <row r="103" spans="1:6" x14ac:dyDescent="0.25">
      <c r="A103" s="69"/>
      <c r="B103" s="84" t="s">
        <v>146</v>
      </c>
      <c r="C103" s="84"/>
      <c r="D103" s="84"/>
      <c r="E103" s="84"/>
      <c r="F103" s="85"/>
    </row>
    <row r="104" spans="1:6" x14ac:dyDescent="0.2">
      <c r="A104" s="65"/>
      <c r="B104" s="86"/>
      <c r="C104" s="86"/>
      <c r="D104" s="86"/>
      <c r="E104" s="86"/>
      <c r="F104" s="87"/>
    </row>
    <row r="105" spans="1:6" ht="20.45" customHeight="1" x14ac:dyDescent="0.25">
      <c r="A105" s="50"/>
      <c r="B105" s="80" t="s">
        <v>147</v>
      </c>
      <c r="C105" s="80"/>
      <c r="D105" s="80"/>
      <c r="E105" s="80"/>
      <c r="F105" s="81"/>
    </row>
    <row r="106" spans="1:6" ht="20.45" customHeight="1" x14ac:dyDescent="0.25">
      <c r="A106" s="50"/>
      <c r="B106" s="80"/>
      <c r="C106" s="80"/>
      <c r="D106" s="80"/>
      <c r="E106" s="80"/>
      <c r="F106" s="81"/>
    </row>
    <row r="107" spans="1:6" ht="20.45" customHeight="1" x14ac:dyDescent="0.25">
      <c r="A107" s="50" t="s">
        <v>4</v>
      </c>
      <c r="B107" s="80" t="s">
        <v>148</v>
      </c>
      <c r="C107" s="80"/>
      <c r="D107" s="80"/>
      <c r="E107" s="80"/>
      <c r="F107" s="81"/>
    </row>
    <row r="108" spans="1:6" ht="20.45" customHeight="1" x14ac:dyDescent="0.25">
      <c r="A108" s="50"/>
      <c r="B108" s="80"/>
      <c r="C108" s="80"/>
      <c r="D108" s="80"/>
      <c r="E108" s="80"/>
      <c r="F108" s="81"/>
    </row>
    <row r="109" spans="1:6" ht="20.45" customHeight="1" x14ac:dyDescent="0.25">
      <c r="A109" s="50" t="s">
        <v>33</v>
      </c>
      <c r="B109" s="80" t="s">
        <v>149</v>
      </c>
      <c r="C109" s="80"/>
      <c r="D109" s="80"/>
      <c r="E109" s="80"/>
      <c r="F109" s="81"/>
    </row>
    <row r="110" spans="1:6" ht="20.45" customHeight="1" x14ac:dyDescent="0.25">
      <c r="A110" s="50"/>
      <c r="B110" s="80"/>
      <c r="C110" s="80"/>
      <c r="D110" s="80"/>
      <c r="E110" s="80"/>
      <c r="F110" s="81"/>
    </row>
    <row r="111" spans="1:6" ht="20.45" customHeight="1" x14ac:dyDescent="0.25">
      <c r="A111" s="50" t="s">
        <v>34</v>
      </c>
      <c r="B111" s="80" t="s">
        <v>150</v>
      </c>
      <c r="C111" s="80"/>
      <c r="D111" s="80"/>
      <c r="E111" s="80"/>
      <c r="F111" s="81"/>
    </row>
    <row r="112" spans="1:6" ht="20.45" customHeight="1" x14ac:dyDescent="0.25">
      <c r="A112" s="50"/>
      <c r="B112" s="80"/>
      <c r="C112" s="80"/>
      <c r="D112" s="80"/>
      <c r="E112" s="80"/>
      <c r="F112" s="81"/>
    </row>
    <row r="113" spans="1:6" ht="20.45" customHeight="1" thickBot="1" x14ac:dyDescent="0.3">
      <c r="A113" s="70" t="s">
        <v>35</v>
      </c>
      <c r="B113" s="82" t="s">
        <v>151</v>
      </c>
      <c r="C113" s="82"/>
      <c r="D113" s="82"/>
      <c r="E113" s="82"/>
      <c r="F113" s="83"/>
    </row>
    <row r="114" spans="1:6" x14ac:dyDescent="0.2">
      <c r="A114" s="67"/>
      <c r="B114" s="88"/>
      <c r="C114" s="88"/>
      <c r="D114" s="88"/>
      <c r="E114" s="88"/>
      <c r="F114" s="89"/>
    </row>
    <row r="115" spans="1:6" x14ac:dyDescent="0.25">
      <c r="A115" s="69"/>
      <c r="B115" s="84" t="s">
        <v>152</v>
      </c>
      <c r="C115" s="84"/>
      <c r="D115" s="84"/>
      <c r="E115" s="84"/>
      <c r="F115" s="85"/>
    </row>
    <row r="116" spans="1:6" x14ac:dyDescent="0.2">
      <c r="A116" s="65"/>
      <c r="B116" s="86"/>
      <c r="C116" s="86"/>
      <c r="D116" s="86"/>
      <c r="E116" s="86"/>
      <c r="F116" s="87"/>
    </row>
    <row r="117" spans="1:6" ht="20.45" customHeight="1" x14ac:dyDescent="0.25">
      <c r="A117" s="50"/>
      <c r="B117" s="80" t="s">
        <v>153</v>
      </c>
      <c r="C117" s="80"/>
      <c r="D117" s="80"/>
      <c r="E117" s="80"/>
      <c r="F117" s="81"/>
    </row>
    <row r="118" spans="1:6" ht="20.45" customHeight="1" x14ac:dyDescent="0.25">
      <c r="A118" s="50"/>
      <c r="B118" s="80"/>
      <c r="C118" s="80"/>
      <c r="D118" s="80"/>
      <c r="E118" s="80"/>
      <c r="F118" s="81"/>
    </row>
    <row r="119" spans="1:6" ht="20.45" customHeight="1" x14ac:dyDescent="0.25">
      <c r="A119" s="50"/>
      <c r="B119" s="80" t="s">
        <v>154</v>
      </c>
      <c r="C119" s="80"/>
      <c r="D119" s="80"/>
      <c r="E119" s="80"/>
      <c r="F119" s="81"/>
    </row>
    <row r="120" spans="1:6" ht="20.45" customHeight="1" x14ac:dyDescent="0.25">
      <c r="A120" s="50"/>
      <c r="B120" s="80"/>
      <c r="C120" s="80"/>
      <c r="D120" s="80"/>
      <c r="E120" s="80"/>
      <c r="F120" s="81"/>
    </row>
    <row r="121" spans="1:6" ht="20.45" customHeight="1" x14ac:dyDescent="0.25">
      <c r="A121" s="50" t="s">
        <v>4</v>
      </c>
      <c r="B121" s="80" t="s">
        <v>155</v>
      </c>
      <c r="C121" s="80"/>
      <c r="D121" s="80"/>
      <c r="E121" s="80"/>
      <c r="F121" s="81"/>
    </row>
    <row r="122" spans="1:6" ht="20.45" customHeight="1" x14ac:dyDescent="0.25">
      <c r="A122" s="50"/>
      <c r="B122" s="80"/>
      <c r="C122" s="80"/>
      <c r="D122" s="80"/>
      <c r="E122" s="80"/>
      <c r="F122" s="81"/>
    </row>
    <row r="123" spans="1:6" ht="20.45" customHeight="1" x14ac:dyDescent="0.25">
      <c r="A123" s="50" t="s">
        <v>33</v>
      </c>
      <c r="B123" s="80" t="s">
        <v>156</v>
      </c>
      <c r="C123" s="80"/>
      <c r="D123" s="80"/>
      <c r="E123" s="80"/>
      <c r="F123" s="81"/>
    </row>
    <row r="124" spans="1:6" ht="20.45" customHeight="1" x14ac:dyDescent="0.25">
      <c r="A124" s="50"/>
      <c r="B124" s="80"/>
      <c r="C124" s="80"/>
      <c r="D124" s="80"/>
      <c r="E124" s="80"/>
      <c r="F124" s="81"/>
    </row>
    <row r="125" spans="1:6" ht="20.45" customHeight="1" x14ac:dyDescent="0.25">
      <c r="A125" s="50" t="s">
        <v>34</v>
      </c>
      <c r="B125" s="80" t="s">
        <v>151</v>
      </c>
      <c r="C125" s="80"/>
      <c r="D125" s="80"/>
      <c r="E125" s="80"/>
      <c r="F125" s="81"/>
    </row>
    <row r="126" spans="1:6" ht="20.45" customHeight="1" x14ac:dyDescent="0.25">
      <c r="A126" s="50"/>
      <c r="B126" s="80"/>
      <c r="C126" s="80"/>
      <c r="D126" s="80"/>
      <c r="E126" s="80"/>
      <c r="F126" s="81"/>
    </row>
    <row r="127" spans="1:6" ht="42" customHeight="1" x14ac:dyDescent="0.25">
      <c r="A127" s="50" t="s">
        <v>35</v>
      </c>
      <c r="B127" s="80" t="s">
        <v>157</v>
      </c>
      <c r="C127" s="80"/>
      <c r="D127" s="80"/>
      <c r="E127" s="80"/>
      <c r="F127" s="81"/>
    </row>
    <row r="128" spans="1:6" x14ac:dyDescent="0.2">
      <c r="A128" s="65"/>
      <c r="B128" s="86"/>
      <c r="C128" s="86"/>
      <c r="D128" s="86"/>
      <c r="E128" s="86"/>
      <c r="F128" s="87"/>
    </row>
    <row r="129" spans="1:6" x14ac:dyDescent="0.25">
      <c r="A129" s="69"/>
      <c r="B129" s="84" t="s">
        <v>158</v>
      </c>
      <c r="C129" s="84"/>
      <c r="D129" s="84"/>
      <c r="E129" s="84"/>
      <c r="F129" s="85"/>
    </row>
    <row r="130" spans="1:6" x14ac:dyDescent="0.2">
      <c r="A130" s="65"/>
      <c r="B130" s="86"/>
      <c r="C130" s="86"/>
      <c r="D130" s="86"/>
      <c r="E130" s="86"/>
      <c r="F130" s="87"/>
    </row>
    <row r="131" spans="1:6" ht="20.45" customHeight="1" x14ac:dyDescent="0.25">
      <c r="A131" s="50" t="s">
        <v>4</v>
      </c>
      <c r="B131" s="80" t="s">
        <v>159</v>
      </c>
      <c r="C131" s="80"/>
      <c r="D131" s="80"/>
      <c r="E131" s="80"/>
      <c r="F131" s="81"/>
    </row>
    <row r="132" spans="1:6" ht="20.45" customHeight="1" x14ac:dyDescent="0.25">
      <c r="A132" s="50"/>
      <c r="B132" s="80"/>
      <c r="C132" s="80"/>
      <c r="D132" s="80"/>
      <c r="E132" s="80"/>
      <c r="F132" s="81"/>
    </row>
    <row r="133" spans="1:6" ht="20.45" customHeight="1" x14ac:dyDescent="0.25">
      <c r="A133" s="50" t="s">
        <v>33</v>
      </c>
      <c r="B133" s="80" t="s">
        <v>160</v>
      </c>
      <c r="C133" s="80"/>
      <c r="D133" s="80"/>
      <c r="E133" s="80"/>
      <c r="F133" s="81"/>
    </row>
    <row r="134" spans="1:6" ht="20.45" customHeight="1" x14ac:dyDescent="0.25">
      <c r="A134" s="50"/>
      <c r="B134" s="80"/>
      <c r="C134" s="80"/>
      <c r="D134" s="80"/>
      <c r="E134" s="80"/>
      <c r="F134" s="81"/>
    </row>
    <row r="135" spans="1:6" ht="20.45" customHeight="1" x14ac:dyDescent="0.25">
      <c r="A135" s="50" t="s">
        <v>34</v>
      </c>
      <c r="B135" s="80" t="s">
        <v>161</v>
      </c>
      <c r="C135" s="80"/>
      <c r="D135" s="80"/>
      <c r="E135" s="80"/>
      <c r="F135" s="81"/>
    </row>
    <row r="136" spans="1:6" ht="20.45" customHeight="1" x14ac:dyDescent="0.25">
      <c r="A136" s="50"/>
      <c r="B136" s="80"/>
      <c r="C136" s="80"/>
      <c r="D136" s="80"/>
      <c r="E136" s="80"/>
      <c r="F136" s="81"/>
    </row>
    <row r="137" spans="1:6" ht="20.45" customHeight="1" x14ac:dyDescent="0.25">
      <c r="A137" s="50" t="s">
        <v>35</v>
      </c>
      <c r="B137" s="80" t="s">
        <v>162</v>
      </c>
      <c r="C137" s="80"/>
      <c r="D137" s="80"/>
      <c r="E137" s="80"/>
      <c r="F137" s="81"/>
    </row>
    <row r="138" spans="1:6" ht="20.45" customHeight="1" x14ac:dyDescent="0.25">
      <c r="A138" s="50"/>
      <c r="B138" s="80"/>
      <c r="C138" s="80"/>
      <c r="D138" s="80"/>
      <c r="E138" s="80"/>
      <c r="F138" s="81"/>
    </row>
    <row r="139" spans="1:6" ht="20.45" customHeight="1" x14ac:dyDescent="0.25">
      <c r="A139" s="50" t="s">
        <v>36</v>
      </c>
      <c r="B139" s="80" t="s">
        <v>163</v>
      </c>
      <c r="C139" s="80"/>
      <c r="D139" s="80"/>
      <c r="E139" s="80"/>
      <c r="F139" s="81"/>
    </row>
    <row r="140" spans="1:6" x14ac:dyDescent="0.2">
      <c r="A140" s="65"/>
      <c r="B140" s="86"/>
      <c r="C140" s="86"/>
      <c r="D140" s="86"/>
      <c r="E140" s="86"/>
      <c r="F140" s="87"/>
    </row>
    <row r="141" spans="1:6" x14ac:dyDescent="0.25">
      <c r="A141" s="69"/>
      <c r="B141" s="84" t="s">
        <v>164</v>
      </c>
      <c r="C141" s="84"/>
      <c r="D141" s="84"/>
      <c r="E141" s="84"/>
      <c r="F141" s="85"/>
    </row>
    <row r="142" spans="1:6" x14ac:dyDescent="0.2">
      <c r="A142" s="65"/>
      <c r="B142" s="86"/>
      <c r="C142" s="86"/>
      <c r="D142" s="86"/>
      <c r="E142" s="86"/>
      <c r="F142" s="87"/>
    </row>
    <row r="143" spans="1:6" ht="20.45" customHeight="1" x14ac:dyDescent="0.25">
      <c r="A143" s="50" t="s">
        <v>4</v>
      </c>
      <c r="B143" s="80" t="s">
        <v>165</v>
      </c>
      <c r="C143" s="80"/>
      <c r="D143" s="80"/>
      <c r="E143" s="80"/>
      <c r="F143" s="81"/>
    </row>
    <row r="144" spans="1:6" ht="20.45" customHeight="1" x14ac:dyDescent="0.25">
      <c r="A144" s="50"/>
      <c r="B144" s="80"/>
      <c r="C144" s="80"/>
      <c r="D144" s="80"/>
      <c r="E144" s="80"/>
      <c r="F144" s="81"/>
    </row>
    <row r="145" spans="1:6" ht="20.45" customHeight="1" x14ac:dyDescent="0.25">
      <c r="A145" s="50" t="s">
        <v>33</v>
      </c>
      <c r="B145" s="80" t="s">
        <v>166</v>
      </c>
      <c r="C145" s="80"/>
      <c r="D145" s="80"/>
      <c r="E145" s="80"/>
      <c r="F145" s="81"/>
    </row>
    <row r="146" spans="1:6" ht="20.45" customHeight="1" x14ac:dyDescent="0.25">
      <c r="A146" s="50"/>
      <c r="B146" s="80"/>
      <c r="C146" s="80"/>
      <c r="D146" s="80"/>
      <c r="E146" s="80"/>
      <c r="F146" s="81"/>
    </row>
    <row r="147" spans="1:6" ht="20.45" customHeight="1" x14ac:dyDescent="0.25">
      <c r="A147" s="50" t="s">
        <v>34</v>
      </c>
      <c r="B147" s="80" t="s">
        <v>167</v>
      </c>
      <c r="C147" s="80"/>
      <c r="D147" s="80"/>
      <c r="E147" s="80"/>
      <c r="F147" s="81"/>
    </row>
    <row r="148" spans="1:6" ht="20.45" customHeight="1" x14ac:dyDescent="0.25">
      <c r="A148" s="50"/>
      <c r="B148" s="80"/>
      <c r="C148" s="80"/>
      <c r="D148" s="80"/>
      <c r="E148" s="80"/>
      <c r="F148" s="81"/>
    </row>
    <row r="149" spans="1:6" ht="20.45" customHeight="1" x14ac:dyDescent="0.25">
      <c r="A149" s="50" t="s">
        <v>35</v>
      </c>
      <c r="B149" s="80" t="s">
        <v>168</v>
      </c>
      <c r="C149" s="80"/>
      <c r="D149" s="80"/>
      <c r="E149" s="80"/>
      <c r="F149" s="81"/>
    </row>
    <row r="150" spans="1:6" x14ac:dyDescent="0.2">
      <c r="A150" s="65"/>
      <c r="B150" s="86"/>
      <c r="C150" s="86"/>
      <c r="D150" s="86"/>
      <c r="E150" s="86"/>
      <c r="F150" s="87"/>
    </row>
    <row r="151" spans="1:6" x14ac:dyDescent="0.25">
      <c r="A151" s="71"/>
      <c r="B151" s="84" t="s">
        <v>169</v>
      </c>
      <c r="C151" s="84"/>
      <c r="D151" s="84"/>
      <c r="E151" s="84"/>
      <c r="F151" s="85"/>
    </row>
    <row r="152" spans="1:6" x14ac:dyDescent="0.2">
      <c r="A152" s="65"/>
      <c r="B152" s="86"/>
      <c r="C152" s="86"/>
      <c r="D152" s="86"/>
      <c r="E152" s="86"/>
      <c r="F152" s="87"/>
    </row>
    <row r="153" spans="1:6" ht="20.45" customHeight="1" x14ac:dyDescent="0.25">
      <c r="A153" s="50"/>
      <c r="B153" s="80" t="s">
        <v>170</v>
      </c>
      <c r="C153" s="80"/>
      <c r="D153" s="80"/>
      <c r="E153" s="80"/>
      <c r="F153" s="81"/>
    </row>
    <row r="154" spans="1:6" ht="20.45" customHeight="1" x14ac:dyDescent="0.25">
      <c r="A154" s="50"/>
      <c r="B154" s="80"/>
      <c r="C154" s="80"/>
      <c r="D154" s="80"/>
      <c r="E154" s="80"/>
      <c r="F154" s="81"/>
    </row>
    <row r="155" spans="1:6" ht="20.45" customHeight="1" x14ac:dyDescent="0.25">
      <c r="A155" s="50" t="s">
        <v>4</v>
      </c>
      <c r="B155" s="80" t="s">
        <v>171</v>
      </c>
      <c r="C155" s="80"/>
      <c r="D155" s="80"/>
      <c r="E155" s="80"/>
      <c r="F155" s="81"/>
    </row>
    <row r="156" spans="1:6" ht="20.45" customHeight="1" x14ac:dyDescent="0.25">
      <c r="A156" s="50"/>
      <c r="B156" s="80"/>
      <c r="C156" s="80"/>
      <c r="D156" s="80"/>
      <c r="E156" s="80"/>
      <c r="F156" s="81"/>
    </row>
    <row r="157" spans="1:6" ht="20.45" customHeight="1" x14ac:dyDescent="0.25">
      <c r="A157" s="50" t="s">
        <v>33</v>
      </c>
      <c r="B157" s="80" t="s">
        <v>172</v>
      </c>
      <c r="C157" s="80"/>
      <c r="D157" s="80"/>
      <c r="E157" s="80"/>
      <c r="F157" s="81"/>
    </row>
    <row r="158" spans="1:6" ht="20.45" customHeight="1" x14ac:dyDescent="0.25">
      <c r="A158" s="50"/>
      <c r="B158" s="80"/>
      <c r="C158" s="80"/>
      <c r="D158" s="80"/>
      <c r="E158" s="80"/>
      <c r="F158" s="81"/>
    </row>
    <row r="159" spans="1:6" ht="20.45" customHeight="1" x14ac:dyDescent="0.25">
      <c r="A159" s="50" t="s">
        <v>34</v>
      </c>
      <c r="B159" s="80" t="s">
        <v>173</v>
      </c>
      <c r="C159" s="80"/>
      <c r="D159" s="80"/>
      <c r="E159" s="80"/>
      <c r="F159" s="81"/>
    </row>
    <row r="160" spans="1:6" ht="20.45" customHeight="1" x14ac:dyDescent="0.25">
      <c r="A160" s="50"/>
      <c r="B160" s="80"/>
      <c r="C160" s="80"/>
      <c r="D160" s="80"/>
      <c r="E160" s="80"/>
      <c r="F160" s="81"/>
    </row>
    <row r="161" spans="1:6" ht="20.45" customHeight="1" x14ac:dyDescent="0.25">
      <c r="A161" s="50" t="s">
        <v>35</v>
      </c>
      <c r="B161" s="80" t="s">
        <v>174</v>
      </c>
      <c r="C161" s="80"/>
      <c r="D161" s="80"/>
      <c r="E161" s="80"/>
      <c r="F161" s="81"/>
    </row>
    <row r="162" spans="1:6" ht="20.45" customHeight="1" x14ac:dyDescent="0.25">
      <c r="A162" s="50"/>
      <c r="B162" s="80"/>
      <c r="C162" s="80"/>
      <c r="D162" s="80"/>
      <c r="E162" s="80"/>
      <c r="F162" s="81"/>
    </row>
    <row r="163" spans="1:6" ht="20.45" customHeight="1" x14ac:dyDescent="0.25">
      <c r="A163" s="50" t="s">
        <v>36</v>
      </c>
      <c r="B163" s="80" t="s">
        <v>175</v>
      </c>
      <c r="C163" s="80"/>
      <c r="D163" s="80"/>
      <c r="E163" s="80"/>
      <c r="F163" s="81"/>
    </row>
    <row r="164" spans="1:6" ht="20.45" customHeight="1" x14ac:dyDescent="0.25">
      <c r="A164" s="50"/>
      <c r="B164" s="80"/>
      <c r="C164" s="80"/>
      <c r="D164" s="80"/>
      <c r="E164" s="80"/>
      <c r="F164" s="81"/>
    </row>
    <row r="165" spans="1:6" ht="20.45" customHeight="1" x14ac:dyDescent="0.25">
      <c r="A165" s="50" t="s">
        <v>38</v>
      </c>
      <c r="B165" s="80" t="s">
        <v>176</v>
      </c>
      <c r="C165" s="80"/>
      <c r="D165" s="80"/>
      <c r="E165" s="80"/>
      <c r="F165" s="81"/>
    </row>
    <row r="166" spans="1:6" ht="20.45" customHeight="1" x14ac:dyDescent="0.25">
      <c r="A166" s="50"/>
      <c r="B166" s="80"/>
      <c r="C166" s="80"/>
      <c r="D166" s="80"/>
      <c r="E166" s="80"/>
      <c r="F166" s="81"/>
    </row>
    <row r="167" spans="1:6" ht="20.45" customHeight="1" x14ac:dyDescent="0.25">
      <c r="A167" s="50"/>
      <c r="B167" s="80"/>
      <c r="C167" s="80"/>
      <c r="D167" s="80"/>
      <c r="E167" s="80"/>
      <c r="F167" s="81"/>
    </row>
    <row r="168" spans="1:6" ht="20.45" customHeight="1" x14ac:dyDescent="0.25">
      <c r="A168" s="50"/>
      <c r="B168" s="80"/>
      <c r="C168" s="80"/>
      <c r="D168" s="80"/>
      <c r="E168" s="80"/>
      <c r="F168" s="81"/>
    </row>
    <row r="169" spans="1:6" ht="20.45" customHeight="1" x14ac:dyDescent="0.25">
      <c r="A169" s="50"/>
      <c r="B169" s="80"/>
      <c r="C169" s="80"/>
      <c r="D169" s="80"/>
      <c r="E169" s="80"/>
      <c r="F169" s="81"/>
    </row>
    <row r="170" spans="1:6" ht="20.45" customHeight="1" x14ac:dyDescent="0.25">
      <c r="A170" s="50"/>
      <c r="B170" s="80"/>
      <c r="C170" s="80"/>
      <c r="D170" s="80"/>
      <c r="E170" s="80"/>
      <c r="F170" s="81"/>
    </row>
    <row r="171" spans="1:6" ht="20.45" customHeight="1" x14ac:dyDescent="0.25">
      <c r="A171" s="50"/>
      <c r="B171" s="80"/>
      <c r="C171" s="80"/>
      <c r="D171" s="80"/>
      <c r="E171" s="80"/>
      <c r="F171" s="81"/>
    </row>
    <row r="172" spans="1:6" ht="20.45" customHeight="1" thickBot="1" x14ac:dyDescent="0.3">
      <c r="A172" s="70"/>
      <c r="B172" s="82"/>
      <c r="C172" s="82"/>
      <c r="D172" s="82"/>
      <c r="E172" s="82"/>
      <c r="F172" s="83"/>
    </row>
    <row r="173" spans="1:6" x14ac:dyDescent="0.2">
      <c r="C173" s="72"/>
      <c r="D173" s="73"/>
      <c r="E173" s="74"/>
    </row>
    <row r="174" spans="1:6" x14ac:dyDescent="0.2">
      <c r="C174" s="72"/>
      <c r="D174" s="73"/>
      <c r="E174" s="74"/>
    </row>
    <row r="175" spans="1:6" x14ac:dyDescent="0.2">
      <c r="C175" s="72"/>
      <c r="D175" s="73"/>
      <c r="E175" s="74"/>
    </row>
    <row r="176" spans="1:6" x14ac:dyDescent="0.2">
      <c r="C176" s="72"/>
      <c r="D176" s="73"/>
      <c r="E176" s="74"/>
    </row>
    <row r="177" spans="3:5" x14ac:dyDescent="0.2">
      <c r="C177" s="72"/>
      <c r="D177" s="73"/>
      <c r="E177" s="74"/>
    </row>
    <row r="178" spans="3:5" x14ac:dyDescent="0.2">
      <c r="C178" s="72"/>
      <c r="D178" s="73"/>
      <c r="E178" s="74"/>
    </row>
    <row r="179" spans="3:5" x14ac:dyDescent="0.2">
      <c r="C179" s="72"/>
      <c r="D179" s="73"/>
      <c r="E179" s="74"/>
    </row>
    <row r="180" spans="3:5" x14ac:dyDescent="0.2">
      <c r="C180" s="72"/>
      <c r="D180" s="73"/>
      <c r="E180" s="74"/>
    </row>
    <row r="181" spans="3:5" x14ac:dyDescent="0.2">
      <c r="C181" s="72"/>
      <c r="D181" s="73"/>
      <c r="E181" s="74"/>
    </row>
    <row r="182" spans="3:5" x14ac:dyDescent="0.2">
      <c r="C182" s="72"/>
      <c r="D182" s="73"/>
      <c r="E182" s="74"/>
    </row>
    <row r="183" spans="3:5" x14ac:dyDescent="0.2">
      <c r="C183" s="72"/>
      <c r="D183" s="73"/>
      <c r="E183" s="74"/>
    </row>
    <row r="184" spans="3:5" x14ac:dyDescent="0.2">
      <c r="C184" s="72"/>
      <c r="D184" s="73"/>
      <c r="E184" s="74"/>
    </row>
    <row r="185" spans="3:5" x14ac:dyDescent="0.2">
      <c r="C185" s="72"/>
      <c r="D185" s="73"/>
      <c r="E185" s="74"/>
    </row>
    <row r="186" spans="3:5" x14ac:dyDescent="0.2">
      <c r="C186" s="72"/>
      <c r="D186" s="73"/>
      <c r="E186" s="74"/>
    </row>
    <row r="187" spans="3:5" x14ac:dyDescent="0.2">
      <c r="C187" s="72"/>
      <c r="D187" s="73"/>
      <c r="E187" s="74"/>
    </row>
    <row r="188" spans="3:5" x14ac:dyDescent="0.2">
      <c r="C188" s="72"/>
      <c r="D188" s="73"/>
      <c r="E188" s="74"/>
    </row>
    <row r="189" spans="3:5" x14ac:dyDescent="0.2">
      <c r="C189" s="72"/>
      <c r="D189" s="73"/>
      <c r="E189" s="74"/>
    </row>
    <row r="190" spans="3:5" x14ac:dyDescent="0.2">
      <c r="C190" s="72"/>
      <c r="D190" s="73"/>
      <c r="E190" s="74"/>
    </row>
    <row r="191" spans="3:5" x14ac:dyDescent="0.2">
      <c r="C191" s="72"/>
      <c r="D191" s="73"/>
      <c r="E191" s="74"/>
    </row>
    <row r="192" spans="3:5" x14ac:dyDescent="0.2">
      <c r="C192" s="72"/>
      <c r="D192" s="73"/>
      <c r="E192" s="74"/>
    </row>
    <row r="193" spans="3:5" x14ac:dyDescent="0.2">
      <c r="C193" s="72"/>
      <c r="D193" s="73"/>
      <c r="E193" s="74"/>
    </row>
    <row r="194" spans="3:5" x14ac:dyDescent="0.2">
      <c r="C194" s="72"/>
      <c r="D194" s="73"/>
      <c r="E194" s="74"/>
    </row>
    <row r="195" spans="3:5" x14ac:dyDescent="0.2">
      <c r="C195" s="72"/>
      <c r="D195" s="73"/>
      <c r="E195" s="74"/>
    </row>
    <row r="196" spans="3:5" x14ac:dyDescent="0.2">
      <c r="C196" s="72"/>
      <c r="D196" s="73"/>
      <c r="E196" s="74"/>
    </row>
    <row r="197" spans="3:5" x14ac:dyDescent="0.2">
      <c r="C197" s="72"/>
      <c r="D197" s="73"/>
      <c r="E197" s="74"/>
    </row>
    <row r="198" spans="3:5" x14ac:dyDescent="0.2">
      <c r="C198" s="72"/>
      <c r="D198" s="73"/>
      <c r="E198" s="74"/>
    </row>
    <row r="199" spans="3:5" x14ac:dyDescent="0.2">
      <c r="C199" s="72"/>
      <c r="D199" s="73"/>
      <c r="E199" s="74"/>
    </row>
    <row r="200" spans="3:5" x14ac:dyDescent="0.2">
      <c r="C200" s="72"/>
      <c r="D200" s="73"/>
      <c r="E200" s="74"/>
    </row>
    <row r="201" spans="3:5" x14ac:dyDescent="0.2">
      <c r="C201" s="72"/>
      <c r="D201" s="73"/>
      <c r="E201" s="74"/>
    </row>
    <row r="202" spans="3:5" x14ac:dyDescent="0.2">
      <c r="C202" s="72"/>
      <c r="D202" s="73"/>
      <c r="E202" s="74"/>
    </row>
    <row r="203" spans="3:5" x14ac:dyDescent="0.2">
      <c r="C203" s="72"/>
      <c r="D203" s="73"/>
      <c r="E203" s="74"/>
    </row>
    <row r="204" spans="3:5" x14ac:dyDescent="0.2">
      <c r="C204" s="72"/>
      <c r="D204" s="73"/>
      <c r="E204" s="74"/>
    </row>
    <row r="205" spans="3:5" x14ac:dyDescent="0.2">
      <c r="C205" s="72"/>
      <c r="D205" s="73"/>
      <c r="E205" s="74"/>
    </row>
    <row r="206" spans="3:5" x14ac:dyDescent="0.2">
      <c r="C206" s="72"/>
      <c r="D206" s="73"/>
      <c r="E206" s="74"/>
    </row>
    <row r="207" spans="3:5" x14ac:dyDescent="0.2">
      <c r="C207" s="72"/>
      <c r="D207" s="73"/>
      <c r="E207" s="74"/>
    </row>
    <row r="208" spans="3:5" x14ac:dyDescent="0.2">
      <c r="C208" s="72"/>
      <c r="D208" s="73"/>
      <c r="E208" s="74"/>
    </row>
    <row r="209" spans="3:5" x14ac:dyDescent="0.2">
      <c r="C209" s="72"/>
      <c r="D209" s="73"/>
      <c r="E209" s="74"/>
    </row>
    <row r="210" spans="3:5" x14ac:dyDescent="0.2">
      <c r="C210" s="72"/>
      <c r="D210" s="73"/>
      <c r="E210" s="74"/>
    </row>
    <row r="211" spans="3:5" x14ac:dyDescent="0.2">
      <c r="C211" s="72"/>
      <c r="D211" s="73"/>
      <c r="E211" s="74"/>
    </row>
    <row r="212" spans="3:5" x14ac:dyDescent="0.2">
      <c r="C212" s="72"/>
      <c r="D212" s="73"/>
      <c r="E212" s="74"/>
    </row>
    <row r="213" spans="3:5" x14ac:dyDescent="0.2">
      <c r="C213" s="72"/>
      <c r="D213" s="73"/>
      <c r="E213" s="74"/>
    </row>
    <row r="214" spans="3:5" x14ac:dyDescent="0.2">
      <c r="C214" s="72"/>
      <c r="D214" s="73"/>
      <c r="E214" s="74"/>
    </row>
    <row r="215" spans="3:5" x14ac:dyDescent="0.2">
      <c r="C215" s="72"/>
      <c r="D215" s="73"/>
      <c r="E215" s="74"/>
    </row>
    <row r="216" spans="3:5" x14ac:dyDescent="0.2">
      <c r="C216" s="72"/>
      <c r="D216" s="73"/>
      <c r="E216" s="74"/>
    </row>
    <row r="217" spans="3:5" x14ac:dyDescent="0.2">
      <c r="C217" s="72"/>
      <c r="D217" s="73"/>
      <c r="E217" s="74"/>
    </row>
    <row r="218" spans="3:5" x14ac:dyDescent="0.2">
      <c r="C218" s="72"/>
      <c r="D218" s="73"/>
      <c r="E218" s="74"/>
    </row>
    <row r="219" spans="3:5" x14ac:dyDescent="0.2">
      <c r="C219" s="72"/>
      <c r="D219" s="73"/>
      <c r="E219" s="74"/>
    </row>
    <row r="220" spans="3:5" x14ac:dyDescent="0.2">
      <c r="C220" s="72"/>
      <c r="D220" s="73"/>
      <c r="E220" s="74"/>
    </row>
    <row r="221" spans="3:5" x14ac:dyDescent="0.2">
      <c r="C221" s="72"/>
      <c r="D221" s="73"/>
      <c r="E221" s="74"/>
    </row>
    <row r="222" spans="3:5" x14ac:dyDescent="0.2">
      <c r="C222" s="72"/>
      <c r="D222" s="73"/>
      <c r="E222" s="74"/>
    </row>
    <row r="223" spans="3:5" x14ac:dyDescent="0.2">
      <c r="C223" s="72"/>
      <c r="D223" s="73"/>
      <c r="E223" s="74"/>
    </row>
    <row r="224" spans="3:5" x14ac:dyDescent="0.2">
      <c r="C224" s="72"/>
      <c r="D224" s="73"/>
      <c r="E224" s="74"/>
    </row>
    <row r="225" spans="3:5" x14ac:dyDescent="0.2">
      <c r="C225" s="72"/>
      <c r="D225" s="73"/>
      <c r="E225" s="74"/>
    </row>
    <row r="226" spans="3:5" x14ac:dyDescent="0.2">
      <c r="C226" s="72"/>
      <c r="D226" s="73"/>
      <c r="E226" s="74"/>
    </row>
    <row r="227" spans="3:5" x14ac:dyDescent="0.2">
      <c r="C227" s="72"/>
      <c r="D227" s="73"/>
      <c r="E227" s="74"/>
    </row>
    <row r="228" spans="3:5" x14ac:dyDescent="0.2">
      <c r="C228" s="72"/>
      <c r="D228" s="73"/>
      <c r="E228" s="74"/>
    </row>
    <row r="229" spans="3:5" x14ac:dyDescent="0.2">
      <c r="C229" s="72"/>
      <c r="D229" s="73"/>
      <c r="E229" s="74"/>
    </row>
    <row r="230" spans="3:5" x14ac:dyDescent="0.2">
      <c r="C230" s="72"/>
      <c r="D230" s="73"/>
      <c r="E230" s="74"/>
    </row>
    <row r="231" spans="3:5" x14ac:dyDescent="0.2">
      <c r="C231" s="72"/>
      <c r="D231" s="73"/>
      <c r="E231" s="74"/>
    </row>
    <row r="232" spans="3:5" x14ac:dyDescent="0.2">
      <c r="C232" s="72"/>
      <c r="D232" s="73"/>
      <c r="E232" s="74"/>
    </row>
    <row r="233" spans="3:5" x14ac:dyDescent="0.2">
      <c r="C233" s="72"/>
      <c r="D233" s="73"/>
      <c r="E233" s="74"/>
    </row>
    <row r="234" spans="3:5" x14ac:dyDescent="0.2">
      <c r="C234" s="72"/>
      <c r="D234" s="73"/>
      <c r="E234" s="74"/>
    </row>
    <row r="235" spans="3:5" x14ac:dyDescent="0.2">
      <c r="C235" s="72"/>
      <c r="D235" s="73"/>
      <c r="E235" s="74"/>
    </row>
    <row r="236" spans="3:5" x14ac:dyDescent="0.2">
      <c r="C236" s="72"/>
      <c r="D236" s="73"/>
      <c r="E236" s="74"/>
    </row>
    <row r="237" spans="3:5" x14ac:dyDescent="0.2">
      <c r="C237" s="72"/>
      <c r="D237" s="73"/>
      <c r="E237" s="74"/>
    </row>
    <row r="238" spans="3:5" x14ac:dyDescent="0.2">
      <c r="C238" s="72"/>
      <c r="D238" s="73"/>
      <c r="E238" s="74"/>
    </row>
    <row r="239" spans="3:5" x14ac:dyDescent="0.2">
      <c r="C239" s="72"/>
      <c r="D239" s="73"/>
      <c r="E239" s="74"/>
    </row>
    <row r="240" spans="3:5" x14ac:dyDescent="0.2">
      <c r="C240" s="72"/>
      <c r="D240" s="73"/>
      <c r="E240" s="74"/>
    </row>
    <row r="241" spans="3:5" x14ac:dyDescent="0.2">
      <c r="C241" s="72"/>
      <c r="D241" s="73"/>
      <c r="E241" s="74"/>
    </row>
    <row r="242" spans="3:5" x14ac:dyDescent="0.2">
      <c r="C242" s="72"/>
      <c r="D242" s="73"/>
      <c r="E242" s="74"/>
    </row>
    <row r="243" spans="3:5" x14ac:dyDescent="0.2">
      <c r="C243" s="72"/>
      <c r="D243" s="73"/>
      <c r="E243" s="74"/>
    </row>
    <row r="244" spans="3:5" x14ac:dyDescent="0.2">
      <c r="C244" s="72"/>
      <c r="D244" s="73"/>
      <c r="E244" s="74"/>
    </row>
    <row r="245" spans="3:5" x14ac:dyDescent="0.2">
      <c r="C245" s="72"/>
      <c r="D245" s="73"/>
      <c r="E245" s="74"/>
    </row>
    <row r="246" spans="3:5" x14ac:dyDescent="0.2">
      <c r="C246" s="72"/>
      <c r="D246" s="73"/>
      <c r="E246" s="74"/>
    </row>
    <row r="247" spans="3:5" x14ac:dyDescent="0.2">
      <c r="C247" s="72"/>
      <c r="D247" s="73"/>
      <c r="E247" s="74"/>
    </row>
    <row r="248" spans="3:5" x14ac:dyDescent="0.2">
      <c r="C248" s="72"/>
      <c r="D248" s="73"/>
      <c r="E248" s="74"/>
    </row>
    <row r="249" spans="3:5" x14ac:dyDescent="0.2">
      <c r="C249" s="72"/>
      <c r="D249" s="73"/>
      <c r="E249" s="74"/>
    </row>
    <row r="250" spans="3:5" x14ac:dyDescent="0.2">
      <c r="C250" s="72"/>
      <c r="D250" s="73"/>
      <c r="E250" s="74"/>
    </row>
    <row r="251" spans="3:5" x14ac:dyDescent="0.2">
      <c r="C251" s="72"/>
      <c r="D251" s="73"/>
      <c r="E251" s="74"/>
    </row>
    <row r="252" spans="3:5" x14ac:dyDescent="0.2">
      <c r="C252" s="72"/>
      <c r="D252" s="73"/>
      <c r="E252" s="74"/>
    </row>
    <row r="253" spans="3:5" x14ac:dyDescent="0.2">
      <c r="C253" s="72"/>
      <c r="D253" s="73"/>
      <c r="E253" s="74"/>
    </row>
    <row r="254" spans="3:5" x14ac:dyDescent="0.2">
      <c r="C254" s="72"/>
      <c r="D254" s="73"/>
      <c r="E254" s="74"/>
    </row>
    <row r="255" spans="3:5" x14ac:dyDescent="0.2">
      <c r="C255" s="72"/>
      <c r="D255" s="73"/>
      <c r="E255" s="74"/>
    </row>
    <row r="256" spans="3:5" x14ac:dyDescent="0.2">
      <c r="C256" s="72"/>
      <c r="D256" s="73"/>
      <c r="E256" s="74"/>
    </row>
    <row r="257" spans="3:5" x14ac:dyDescent="0.2">
      <c r="C257" s="72"/>
      <c r="D257" s="73"/>
      <c r="E257" s="74"/>
    </row>
    <row r="258" spans="3:5" x14ac:dyDescent="0.2">
      <c r="C258" s="72"/>
      <c r="D258" s="73"/>
      <c r="E258" s="74"/>
    </row>
    <row r="259" spans="3:5" x14ac:dyDescent="0.2">
      <c r="C259" s="72"/>
      <c r="D259" s="73"/>
      <c r="E259" s="74"/>
    </row>
    <row r="260" spans="3:5" x14ac:dyDescent="0.2">
      <c r="C260" s="72"/>
      <c r="D260" s="73"/>
      <c r="E260" s="74"/>
    </row>
    <row r="261" spans="3:5" x14ac:dyDescent="0.2">
      <c r="C261" s="72"/>
      <c r="D261" s="73"/>
      <c r="E261" s="74"/>
    </row>
    <row r="262" spans="3:5" x14ac:dyDescent="0.2">
      <c r="C262" s="72"/>
      <c r="D262" s="73"/>
      <c r="E262" s="74"/>
    </row>
    <row r="263" spans="3:5" x14ac:dyDescent="0.2">
      <c r="C263" s="72"/>
      <c r="D263" s="73"/>
      <c r="E263" s="74"/>
    </row>
    <row r="264" spans="3:5" x14ac:dyDescent="0.2">
      <c r="C264" s="72"/>
      <c r="D264" s="73"/>
      <c r="E264" s="74"/>
    </row>
    <row r="265" spans="3:5" x14ac:dyDescent="0.2">
      <c r="C265" s="72"/>
      <c r="D265" s="73"/>
      <c r="E265" s="74"/>
    </row>
    <row r="266" spans="3:5" x14ac:dyDescent="0.2">
      <c r="C266" s="72"/>
      <c r="D266" s="73"/>
      <c r="E266" s="74"/>
    </row>
    <row r="267" spans="3:5" x14ac:dyDescent="0.2">
      <c r="C267" s="72"/>
      <c r="D267" s="73"/>
      <c r="E267" s="74"/>
    </row>
    <row r="268" spans="3:5" x14ac:dyDescent="0.2">
      <c r="C268" s="72"/>
      <c r="D268" s="73"/>
      <c r="E268" s="74"/>
    </row>
    <row r="269" spans="3:5" x14ac:dyDescent="0.2">
      <c r="C269" s="72"/>
      <c r="D269" s="73"/>
      <c r="E269" s="74"/>
    </row>
    <row r="270" spans="3:5" x14ac:dyDescent="0.2">
      <c r="C270" s="72"/>
      <c r="D270" s="73"/>
      <c r="E270" s="74"/>
    </row>
    <row r="271" spans="3:5" x14ac:dyDescent="0.2">
      <c r="C271" s="72"/>
      <c r="D271" s="73"/>
      <c r="E271" s="74"/>
    </row>
    <row r="272" spans="3:5" x14ac:dyDescent="0.2">
      <c r="C272" s="72"/>
      <c r="D272" s="73"/>
      <c r="E272" s="74"/>
    </row>
    <row r="273" spans="3:5" x14ac:dyDescent="0.2">
      <c r="C273" s="72"/>
      <c r="D273" s="73"/>
      <c r="E273" s="74"/>
    </row>
    <row r="274" spans="3:5" x14ac:dyDescent="0.2">
      <c r="C274" s="72"/>
      <c r="D274" s="73"/>
      <c r="E274" s="74"/>
    </row>
    <row r="275" spans="3:5" x14ac:dyDescent="0.2">
      <c r="C275" s="72"/>
      <c r="D275" s="73"/>
      <c r="E275" s="74"/>
    </row>
    <row r="276" spans="3:5" x14ac:dyDescent="0.2">
      <c r="C276" s="72"/>
      <c r="D276" s="73"/>
      <c r="E276" s="74"/>
    </row>
    <row r="277" spans="3:5" x14ac:dyDescent="0.2">
      <c r="C277" s="72"/>
      <c r="D277" s="73"/>
      <c r="E277" s="74"/>
    </row>
    <row r="278" spans="3:5" x14ac:dyDescent="0.2">
      <c r="C278" s="72"/>
      <c r="D278" s="73"/>
      <c r="E278" s="74"/>
    </row>
    <row r="279" spans="3:5" x14ac:dyDescent="0.2">
      <c r="C279" s="72"/>
      <c r="D279" s="73"/>
      <c r="E279" s="74"/>
    </row>
    <row r="280" spans="3:5" x14ac:dyDescent="0.2">
      <c r="C280" s="72"/>
      <c r="D280" s="73"/>
      <c r="E280" s="74"/>
    </row>
    <row r="281" spans="3:5" x14ac:dyDescent="0.2">
      <c r="C281" s="72"/>
      <c r="D281" s="73"/>
      <c r="E281" s="74"/>
    </row>
    <row r="282" spans="3:5" x14ac:dyDescent="0.2">
      <c r="C282" s="72"/>
      <c r="D282" s="73"/>
      <c r="E282" s="74"/>
    </row>
    <row r="283" spans="3:5" x14ac:dyDescent="0.2">
      <c r="C283" s="72"/>
      <c r="D283" s="73"/>
      <c r="E283" s="74"/>
    </row>
    <row r="284" spans="3:5" x14ac:dyDescent="0.2">
      <c r="C284" s="72"/>
      <c r="D284" s="73"/>
      <c r="E284" s="74"/>
    </row>
    <row r="285" spans="3:5" x14ac:dyDescent="0.2">
      <c r="C285" s="72"/>
      <c r="D285" s="73"/>
      <c r="E285" s="74"/>
    </row>
    <row r="286" spans="3:5" x14ac:dyDescent="0.2">
      <c r="C286" s="72"/>
      <c r="D286" s="73"/>
      <c r="E286" s="74"/>
    </row>
    <row r="287" spans="3:5" x14ac:dyDescent="0.2">
      <c r="C287" s="72"/>
      <c r="D287" s="73"/>
      <c r="E287" s="74"/>
    </row>
    <row r="288" spans="3:5" x14ac:dyDescent="0.2">
      <c r="C288" s="72"/>
      <c r="D288" s="73"/>
      <c r="E288" s="74"/>
    </row>
    <row r="289" spans="3:5" x14ac:dyDescent="0.2">
      <c r="C289" s="72"/>
      <c r="D289" s="73"/>
      <c r="E289" s="74"/>
    </row>
    <row r="290" spans="3:5" x14ac:dyDescent="0.2">
      <c r="C290" s="72"/>
      <c r="D290" s="73"/>
      <c r="E290" s="74"/>
    </row>
    <row r="291" spans="3:5" x14ac:dyDescent="0.2">
      <c r="C291" s="72"/>
      <c r="D291" s="73"/>
      <c r="E291" s="74"/>
    </row>
    <row r="292" spans="3:5" x14ac:dyDescent="0.2">
      <c r="C292" s="72"/>
      <c r="D292" s="73"/>
      <c r="E292" s="74"/>
    </row>
    <row r="293" spans="3:5" x14ac:dyDescent="0.2">
      <c r="C293" s="72"/>
      <c r="D293" s="73"/>
      <c r="E293" s="74"/>
    </row>
    <row r="294" spans="3:5" x14ac:dyDescent="0.2">
      <c r="C294" s="72"/>
      <c r="D294" s="73"/>
      <c r="E294" s="74"/>
    </row>
    <row r="295" spans="3:5" x14ac:dyDescent="0.2">
      <c r="C295" s="72"/>
      <c r="D295" s="73"/>
      <c r="E295" s="74"/>
    </row>
    <row r="296" spans="3:5" x14ac:dyDescent="0.2">
      <c r="C296" s="72"/>
      <c r="D296" s="73"/>
      <c r="E296" s="74"/>
    </row>
    <row r="297" spans="3:5" x14ac:dyDescent="0.2">
      <c r="C297" s="72"/>
      <c r="D297" s="73"/>
      <c r="E297" s="74"/>
    </row>
    <row r="298" spans="3:5" x14ac:dyDescent="0.2">
      <c r="C298" s="72"/>
      <c r="D298" s="73"/>
      <c r="E298" s="74"/>
    </row>
    <row r="299" spans="3:5" x14ac:dyDescent="0.2">
      <c r="C299" s="72"/>
      <c r="D299" s="73"/>
      <c r="E299" s="74"/>
    </row>
    <row r="300" spans="3:5" x14ac:dyDescent="0.2">
      <c r="C300" s="72"/>
      <c r="D300" s="73"/>
      <c r="E300" s="74"/>
    </row>
    <row r="301" spans="3:5" x14ac:dyDescent="0.2">
      <c r="C301" s="72"/>
      <c r="D301" s="73"/>
      <c r="E301" s="74"/>
    </row>
    <row r="302" spans="3:5" x14ac:dyDescent="0.2">
      <c r="C302" s="72"/>
      <c r="D302" s="73"/>
      <c r="E302" s="74"/>
    </row>
    <row r="303" spans="3:5" x14ac:dyDescent="0.2">
      <c r="C303" s="72"/>
      <c r="D303" s="73"/>
      <c r="E303" s="74"/>
    </row>
    <row r="304" spans="3:5" x14ac:dyDescent="0.2">
      <c r="C304" s="72"/>
      <c r="D304" s="73"/>
      <c r="E304" s="74"/>
    </row>
    <row r="305" spans="3:5" x14ac:dyDescent="0.2">
      <c r="C305" s="72"/>
      <c r="D305" s="73"/>
      <c r="E305" s="74"/>
    </row>
    <row r="306" spans="3:5" x14ac:dyDescent="0.2">
      <c r="C306" s="72"/>
      <c r="D306" s="73"/>
      <c r="E306" s="74"/>
    </row>
    <row r="307" spans="3:5" x14ac:dyDescent="0.2">
      <c r="C307" s="72"/>
      <c r="D307" s="73"/>
      <c r="E307" s="74"/>
    </row>
    <row r="308" spans="3:5" x14ac:dyDescent="0.2">
      <c r="C308" s="72"/>
      <c r="D308" s="73"/>
      <c r="E308" s="74"/>
    </row>
    <row r="309" spans="3:5" x14ac:dyDescent="0.2">
      <c r="C309" s="72"/>
      <c r="D309" s="73"/>
      <c r="E309" s="74"/>
    </row>
    <row r="310" spans="3:5" x14ac:dyDescent="0.2">
      <c r="C310" s="72"/>
      <c r="D310" s="73"/>
      <c r="E310" s="74"/>
    </row>
    <row r="311" spans="3:5" x14ac:dyDescent="0.2">
      <c r="C311" s="72"/>
      <c r="D311" s="73"/>
      <c r="E311" s="74"/>
    </row>
    <row r="312" spans="3:5" x14ac:dyDescent="0.2">
      <c r="C312" s="72"/>
      <c r="D312" s="73"/>
      <c r="E312" s="74"/>
    </row>
    <row r="313" spans="3:5" x14ac:dyDescent="0.2">
      <c r="C313" s="72"/>
      <c r="D313" s="73"/>
      <c r="E313" s="74"/>
    </row>
    <row r="314" spans="3:5" x14ac:dyDescent="0.2">
      <c r="C314" s="72"/>
      <c r="D314" s="73"/>
      <c r="E314" s="74"/>
    </row>
    <row r="315" spans="3:5" x14ac:dyDescent="0.2">
      <c r="C315" s="72"/>
      <c r="D315" s="73"/>
      <c r="E315" s="74"/>
    </row>
    <row r="316" spans="3:5" x14ac:dyDescent="0.2">
      <c r="C316" s="72"/>
      <c r="D316" s="73"/>
      <c r="E316" s="74"/>
    </row>
    <row r="317" spans="3:5" x14ac:dyDescent="0.2">
      <c r="C317" s="72"/>
      <c r="D317" s="73"/>
      <c r="E317" s="74"/>
    </row>
    <row r="318" spans="3:5" x14ac:dyDescent="0.2">
      <c r="C318" s="72"/>
      <c r="D318" s="73"/>
      <c r="E318" s="74"/>
    </row>
    <row r="319" spans="3:5" x14ac:dyDescent="0.2">
      <c r="C319" s="72"/>
      <c r="D319" s="73"/>
      <c r="E319" s="74"/>
    </row>
    <row r="320" spans="3:5" x14ac:dyDescent="0.2">
      <c r="C320" s="72"/>
      <c r="D320" s="73"/>
      <c r="E320" s="74"/>
    </row>
    <row r="321" spans="3:5" x14ac:dyDescent="0.2">
      <c r="C321" s="72"/>
      <c r="D321" s="73"/>
      <c r="E321" s="74"/>
    </row>
    <row r="322" spans="3:5" x14ac:dyDescent="0.2">
      <c r="C322" s="72"/>
      <c r="D322" s="73"/>
      <c r="E322" s="74"/>
    </row>
    <row r="323" spans="3:5" x14ac:dyDescent="0.2">
      <c r="C323" s="72"/>
      <c r="D323" s="73"/>
      <c r="E323" s="74"/>
    </row>
    <row r="324" spans="3:5" x14ac:dyDescent="0.2">
      <c r="C324" s="72"/>
      <c r="D324" s="73"/>
      <c r="E324" s="74"/>
    </row>
    <row r="325" spans="3:5" x14ac:dyDescent="0.2">
      <c r="C325" s="72"/>
      <c r="D325" s="73"/>
      <c r="E325" s="74"/>
    </row>
    <row r="326" spans="3:5" x14ac:dyDescent="0.2">
      <c r="C326" s="72"/>
      <c r="D326" s="73"/>
      <c r="E326" s="74"/>
    </row>
    <row r="327" spans="3:5" x14ac:dyDescent="0.2">
      <c r="C327" s="72"/>
      <c r="D327" s="73"/>
      <c r="E327" s="74"/>
    </row>
    <row r="328" spans="3:5" x14ac:dyDescent="0.2">
      <c r="C328" s="72"/>
      <c r="D328" s="73"/>
      <c r="E328" s="74"/>
    </row>
    <row r="329" spans="3:5" x14ac:dyDescent="0.2">
      <c r="C329" s="72"/>
      <c r="D329" s="73"/>
      <c r="E329" s="74"/>
    </row>
    <row r="330" spans="3:5" x14ac:dyDescent="0.2">
      <c r="C330" s="72"/>
      <c r="D330" s="73"/>
      <c r="E330" s="74"/>
    </row>
    <row r="331" spans="3:5" x14ac:dyDescent="0.2">
      <c r="C331" s="72"/>
      <c r="D331" s="73"/>
      <c r="E331" s="74"/>
    </row>
    <row r="332" spans="3:5" x14ac:dyDescent="0.2">
      <c r="C332" s="72"/>
      <c r="D332" s="73"/>
      <c r="E332" s="74"/>
    </row>
    <row r="333" spans="3:5" x14ac:dyDescent="0.2">
      <c r="C333" s="72"/>
      <c r="D333" s="73"/>
      <c r="E333" s="74"/>
    </row>
    <row r="334" spans="3:5" x14ac:dyDescent="0.2">
      <c r="C334" s="72"/>
      <c r="D334" s="73"/>
      <c r="E334" s="74"/>
    </row>
    <row r="335" spans="3:5" x14ac:dyDescent="0.2">
      <c r="C335" s="72"/>
      <c r="D335" s="73"/>
      <c r="E335" s="74"/>
    </row>
    <row r="336" spans="3:5" x14ac:dyDescent="0.2">
      <c r="C336" s="72"/>
      <c r="D336" s="73"/>
      <c r="E336" s="74"/>
    </row>
    <row r="337" spans="3:5" x14ac:dyDescent="0.2">
      <c r="C337" s="72"/>
      <c r="D337" s="73"/>
      <c r="E337" s="74"/>
    </row>
    <row r="338" spans="3:5" x14ac:dyDescent="0.2">
      <c r="C338" s="72"/>
      <c r="D338" s="73"/>
      <c r="E338" s="74"/>
    </row>
    <row r="339" spans="3:5" x14ac:dyDescent="0.2">
      <c r="C339" s="72"/>
      <c r="D339" s="73"/>
      <c r="E339" s="74"/>
    </row>
    <row r="340" spans="3:5" x14ac:dyDescent="0.2">
      <c r="C340" s="72"/>
      <c r="D340" s="73"/>
      <c r="E340" s="74"/>
    </row>
    <row r="341" spans="3:5" x14ac:dyDescent="0.2">
      <c r="C341" s="72"/>
      <c r="D341" s="73"/>
      <c r="E341" s="74"/>
    </row>
    <row r="342" spans="3:5" x14ac:dyDescent="0.2">
      <c r="C342" s="72"/>
      <c r="D342" s="73"/>
      <c r="E342" s="74"/>
    </row>
    <row r="343" spans="3:5" x14ac:dyDescent="0.2">
      <c r="C343" s="72"/>
      <c r="D343" s="73"/>
      <c r="E343" s="74"/>
    </row>
    <row r="344" spans="3:5" x14ac:dyDescent="0.2">
      <c r="C344" s="72"/>
      <c r="D344" s="73"/>
      <c r="E344" s="74"/>
    </row>
    <row r="345" spans="3:5" x14ac:dyDescent="0.2">
      <c r="C345" s="72"/>
      <c r="D345" s="73"/>
      <c r="E345" s="74"/>
    </row>
    <row r="346" spans="3:5" x14ac:dyDescent="0.2">
      <c r="C346" s="72"/>
      <c r="D346" s="73"/>
      <c r="E346" s="74"/>
    </row>
    <row r="347" spans="3:5" x14ac:dyDescent="0.2">
      <c r="C347" s="72"/>
      <c r="D347" s="73"/>
      <c r="E347" s="74"/>
    </row>
    <row r="348" spans="3:5" x14ac:dyDescent="0.2">
      <c r="C348" s="72"/>
      <c r="D348" s="73"/>
      <c r="E348" s="74"/>
    </row>
    <row r="349" spans="3:5" x14ac:dyDescent="0.2">
      <c r="C349" s="72"/>
      <c r="D349" s="73"/>
      <c r="E349" s="74"/>
    </row>
    <row r="350" spans="3:5" x14ac:dyDescent="0.2">
      <c r="C350" s="72"/>
      <c r="D350" s="73"/>
      <c r="E350" s="74"/>
    </row>
    <row r="351" spans="3:5" x14ac:dyDescent="0.2">
      <c r="C351" s="72"/>
      <c r="D351" s="73"/>
      <c r="E351" s="74"/>
    </row>
    <row r="352" spans="3:5" x14ac:dyDescent="0.2">
      <c r="C352" s="72"/>
      <c r="D352" s="73"/>
      <c r="E352" s="74"/>
    </row>
    <row r="353" spans="3:5" x14ac:dyDescent="0.2">
      <c r="C353" s="72"/>
      <c r="D353" s="73"/>
      <c r="E353" s="74"/>
    </row>
    <row r="354" spans="3:5" x14ac:dyDescent="0.2">
      <c r="C354" s="72"/>
      <c r="D354" s="73"/>
      <c r="E354" s="74"/>
    </row>
    <row r="355" spans="3:5" x14ac:dyDescent="0.2">
      <c r="C355" s="72"/>
      <c r="D355" s="73"/>
      <c r="E355" s="74"/>
    </row>
    <row r="356" spans="3:5" x14ac:dyDescent="0.2">
      <c r="C356" s="72"/>
      <c r="D356" s="73"/>
      <c r="E356" s="74"/>
    </row>
    <row r="357" spans="3:5" x14ac:dyDescent="0.2">
      <c r="C357" s="72"/>
      <c r="D357" s="73"/>
      <c r="E357" s="74"/>
    </row>
    <row r="358" spans="3:5" x14ac:dyDescent="0.2">
      <c r="C358" s="72"/>
      <c r="D358" s="73"/>
      <c r="E358" s="74"/>
    </row>
    <row r="359" spans="3:5" x14ac:dyDescent="0.2">
      <c r="C359" s="72"/>
      <c r="D359" s="73"/>
      <c r="E359" s="74"/>
    </row>
    <row r="360" spans="3:5" x14ac:dyDescent="0.2">
      <c r="C360" s="72"/>
      <c r="D360" s="73"/>
      <c r="E360" s="74"/>
    </row>
    <row r="361" spans="3:5" x14ac:dyDescent="0.2">
      <c r="C361" s="72"/>
      <c r="D361" s="73"/>
      <c r="E361" s="74"/>
    </row>
    <row r="362" spans="3:5" x14ac:dyDescent="0.2">
      <c r="C362" s="72"/>
      <c r="D362" s="73"/>
      <c r="E362" s="74"/>
    </row>
    <row r="363" spans="3:5" x14ac:dyDescent="0.2">
      <c r="C363" s="72"/>
      <c r="D363" s="73"/>
      <c r="E363" s="74"/>
    </row>
    <row r="364" spans="3:5" x14ac:dyDescent="0.2">
      <c r="C364" s="72"/>
      <c r="D364" s="73"/>
      <c r="E364" s="74"/>
    </row>
    <row r="365" spans="3:5" x14ac:dyDescent="0.2">
      <c r="C365" s="72"/>
      <c r="D365" s="73"/>
      <c r="E365" s="74"/>
    </row>
    <row r="366" spans="3:5" x14ac:dyDescent="0.2">
      <c r="C366" s="72"/>
      <c r="D366" s="73"/>
      <c r="E366" s="74"/>
    </row>
    <row r="367" spans="3:5" x14ac:dyDescent="0.2">
      <c r="C367" s="72"/>
      <c r="D367" s="73"/>
      <c r="E367" s="74"/>
    </row>
    <row r="368" spans="3:5" x14ac:dyDescent="0.2">
      <c r="C368" s="72"/>
      <c r="D368" s="73"/>
      <c r="E368" s="74"/>
    </row>
    <row r="369" spans="3:5" x14ac:dyDescent="0.2">
      <c r="C369" s="72"/>
      <c r="D369" s="73"/>
      <c r="E369" s="74"/>
    </row>
    <row r="370" spans="3:5" x14ac:dyDescent="0.2">
      <c r="C370" s="72"/>
      <c r="D370" s="73"/>
      <c r="E370" s="74"/>
    </row>
    <row r="371" spans="3:5" x14ac:dyDescent="0.2">
      <c r="C371" s="72"/>
      <c r="D371" s="73"/>
      <c r="E371" s="74"/>
    </row>
    <row r="372" spans="3:5" x14ac:dyDescent="0.2">
      <c r="C372" s="72"/>
      <c r="D372" s="73"/>
      <c r="E372" s="74"/>
    </row>
    <row r="373" spans="3:5" x14ac:dyDescent="0.2">
      <c r="C373" s="72"/>
      <c r="D373" s="73"/>
      <c r="E373" s="74"/>
    </row>
    <row r="374" spans="3:5" x14ac:dyDescent="0.2">
      <c r="C374" s="72"/>
      <c r="D374" s="73"/>
      <c r="E374" s="74"/>
    </row>
    <row r="375" spans="3:5" x14ac:dyDescent="0.2">
      <c r="C375" s="72"/>
      <c r="D375" s="73"/>
      <c r="E375" s="74"/>
    </row>
    <row r="376" spans="3:5" x14ac:dyDescent="0.2">
      <c r="C376" s="72"/>
      <c r="D376" s="73"/>
      <c r="E376" s="74"/>
    </row>
    <row r="377" spans="3:5" x14ac:dyDescent="0.2">
      <c r="C377" s="72"/>
      <c r="D377" s="73"/>
      <c r="E377" s="74"/>
    </row>
    <row r="378" spans="3:5" x14ac:dyDescent="0.2">
      <c r="C378" s="72"/>
      <c r="D378" s="73"/>
      <c r="E378" s="74"/>
    </row>
    <row r="379" spans="3:5" x14ac:dyDescent="0.2">
      <c r="C379" s="72"/>
      <c r="D379" s="73"/>
      <c r="E379" s="74"/>
    </row>
    <row r="380" spans="3:5" x14ac:dyDescent="0.2">
      <c r="C380" s="72"/>
      <c r="D380" s="73"/>
      <c r="E380" s="74"/>
    </row>
    <row r="381" spans="3:5" x14ac:dyDescent="0.2">
      <c r="C381" s="72"/>
      <c r="D381" s="73"/>
      <c r="E381" s="74"/>
    </row>
    <row r="382" spans="3:5" x14ac:dyDescent="0.2">
      <c r="C382" s="72"/>
      <c r="D382" s="73"/>
      <c r="E382" s="74"/>
    </row>
    <row r="383" spans="3:5" x14ac:dyDescent="0.2">
      <c r="C383" s="72"/>
      <c r="D383" s="73"/>
      <c r="E383" s="74"/>
    </row>
    <row r="384" spans="3:5" x14ac:dyDescent="0.2">
      <c r="C384" s="72"/>
      <c r="D384" s="73"/>
      <c r="E384" s="74"/>
    </row>
    <row r="385" spans="3:5" x14ac:dyDescent="0.2">
      <c r="C385" s="72"/>
      <c r="D385" s="73"/>
      <c r="E385" s="74"/>
    </row>
    <row r="386" spans="3:5" x14ac:dyDescent="0.2">
      <c r="C386" s="72"/>
      <c r="D386" s="73"/>
      <c r="E386" s="74"/>
    </row>
    <row r="387" spans="3:5" x14ac:dyDescent="0.2">
      <c r="C387" s="72"/>
      <c r="D387" s="73"/>
      <c r="E387" s="74"/>
    </row>
    <row r="388" spans="3:5" x14ac:dyDescent="0.2">
      <c r="C388" s="72"/>
      <c r="D388" s="73"/>
      <c r="E388" s="74"/>
    </row>
    <row r="389" spans="3:5" x14ac:dyDescent="0.2">
      <c r="C389" s="72"/>
      <c r="D389" s="73"/>
      <c r="E389" s="74"/>
    </row>
    <row r="390" spans="3:5" x14ac:dyDescent="0.2">
      <c r="C390" s="72"/>
      <c r="D390" s="73"/>
      <c r="E390" s="74"/>
    </row>
    <row r="391" spans="3:5" x14ac:dyDescent="0.2">
      <c r="C391" s="72"/>
      <c r="D391" s="73"/>
      <c r="E391" s="74"/>
    </row>
    <row r="392" spans="3:5" x14ac:dyDescent="0.2">
      <c r="C392" s="72"/>
      <c r="D392" s="73"/>
      <c r="E392" s="74"/>
    </row>
    <row r="393" spans="3:5" x14ac:dyDescent="0.2">
      <c r="C393" s="72"/>
      <c r="D393" s="73"/>
      <c r="E393" s="74"/>
    </row>
    <row r="394" spans="3:5" x14ac:dyDescent="0.2">
      <c r="C394" s="72"/>
      <c r="D394" s="73"/>
      <c r="E394" s="74"/>
    </row>
    <row r="395" spans="3:5" x14ac:dyDescent="0.2">
      <c r="C395" s="72"/>
      <c r="D395" s="73"/>
      <c r="E395" s="74"/>
    </row>
    <row r="396" spans="3:5" x14ac:dyDescent="0.2">
      <c r="C396" s="72"/>
      <c r="D396" s="73"/>
      <c r="E396" s="74"/>
    </row>
    <row r="397" spans="3:5" x14ac:dyDescent="0.2">
      <c r="C397" s="72"/>
      <c r="D397" s="73"/>
      <c r="E397" s="74"/>
    </row>
    <row r="398" spans="3:5" x14ac:dyDescent="0.2">
      <c r="C398" s="72"/>
      <c r="D398" s="73"/>
      <c r="E398" s="74"/>
    </row>
    <row r="399" spans="3:5" x14ac:dyDescent="0.2">
      <c r="C399" s="72"/>
      <c r="D399" s="73"/>
      <c r="E399" s="74"/>
    </row>
    <row r="400" spans="3:5" x14ac:dyDescent="0.2">
      <c r="C400" s="72"/>
      <c r="D400" s="73"/>
      <c r="E400" s="74"/>
    </row>
    <row r="401" spans="3:5" x14ac:dyDescent="0.2">
      <c r="C401" s="72"/>
      <c r="D401" s="73"/>
      <c r="E401" s="74"/>
    </row>
    <row r="402" spans="3:5" x14ac:dyDescent="0.2">
      <c r="C402" s="72"/>
      <c r="D402" s="73"/>
      <c r="E402" s="74"/>
    </row>
    <row r="403" spans="3:5" x14ac:dyDescent="0.2">
      <c r="C403" s="72"/>
      <c r="D403" s="73"/>
      <c r="E403" s="74"/>
    </row>
    <row r="404" spans="3:5" x14ac:dyDescent="0.2">
      <c r="C404" s="72"/>
      <c r="D404" s="73"/>
      <c r="E404" s="74"/>
    </row>
    <row r="405" spans="3:5" x14ac:dyDescent="0.2">
      <c r="C405" s="72"/>
      <c r="D405" s="73"/>
      <c r="E405" s="74"/>
    </row>
    <row r="406" spans="3:5" x14ac:dyDescent="0.2">
      <c r="C406" s="72"/>
      <c r="D406" s="73"/>
      <c r="E406" s="74"/>
    </row>
    <row r="407" spans="3:5" x14ac:dyDescent="0.2">
      <c r="C407" s="72"/>
      <c r="D407" s="73"/>
      <c r="E407" s="74"/>
    </row>
    <row r="408" spans="3:5" x14ac:dyDescent="0.2">
      <c r="C408" s="72"/>
      <c r="D408" s="73"/>
      <c r="E408" s="74"/>
    </row>
    <row r="409" spans="3:5" x14ac:dyDescent="0.2">
      <c r="C409" s="72"/>
      <c r="D409" s="73"/>
      <c r="E409" s="74"/>
    </row>
    <row r="410" spans="3:5" x14ac:dyDescent="0.2">
      <c r="C410" s="72"/>
      <c r="D410" s="73"/>
      <c r="E410" s="74"/>
    </row>
    <row r="411" spans="3:5" x14ac:dyDescent="0.2">
      <c r="C411" s="72"/>
      <c r="D411" s="73"/>
      <c r="E411" s="74"/>
    </row>
    <row r="412" spans="3:5" x14ac:dyDescent="0.2">
      <c r="C412" s="72"/>
      <c r="D412" s="73"/>
      <c r="E412" s="74"/>
    </row>
    <row r="413" spans="3:5" x14ac:dyDescent="0.2">
      <c r="C413" s="72"/>
      <c r="D413" s="73"/>
      <c r="E413" s="74"/>
    </row>
    <row r="414" spans="3:5" x14ac:dyDescent="0.2">
      <c r="C414" s="72"/>
      <c r="D414" s="73"/>
      <c r="E414" s="74"/>
    </row>
    <row r="415" spans="3:5" x14ac:dyDescent="0.2">
      <c r="C415" s="72"/>
      <c r="D415" s="73"/>
      <c r="E415" s="74"/>
    </row>
    <row r="416" spans="3:5" x14ac:dyDescent="0.2">
      <c r="C416" s="72"/>
      <c r="D416" s="73"/>
      <c r="E416" s="74"/>
    </row>
    <row r="417" spans="3:5" x14ac:dyDescent="0.2">
      <c r="C417" s="72"/>
      <c r="D417" s="73"/>
      <c r="E417" s="74"/>
    </row>
    <row r="418" spans="3:5" x14ac:dyDescent="0.2">
      <c r="C418" s="72"/>
      <c r="D418" s="73"/>
      <c r="E418" s="74"/>
    </row>
    <row r="419" spans="3:5" x14ac:dyDescent="0.2">
      <c r="C419" s="72"/>
      <c r="D419" s="73"/>
      <c r="E419" s="74"/>
    </row>
    <row r="420" spans="3:5" x14ac:dyDescent="0.2">
      <c r="C420" s="72"/>
      <c r="D420" s="73"/>
      <c r="E420" s="74"/>
    </row>
    <row r="421" spans="3:5" x14ac:dyDescent="0.2">
      <c r="C421" s="72"/>
      <c r="D421" s="73"/>
      <c r="E421" s="74"/>
    </row>
    <row r="422" spans="3:5" x14ac:dyDescent="0.2">
      <c r="C422" s="72"/>
      <c r="D422" s="73"/>
      <c r="E422" s="74"/>
    </row>
    <row r="423" spans="3:5" x14ac:dyDescent="0.2">
      <c r="C423" s="72"/>
      <c r="D423" s="73"/>
      <c r="E423" s="74"/>
    </row>
    <row r="424" spans="3:5" x14ac:dyDescent="0.2">
      <c r="C424" s="72"/>
      <c r="D424" s="73"/>
      <c r="E424" s="74"/>
    </row>
    <row r="425" spans="3:5" x14ac:dyDescent="0.2">
      <c r="C425" s="72"/>
      <c r="D425" s="73"/>
      <c r="E425" s="74"/>
    </row>
    <row r="426" spans="3:5" x14ac:dyDescent="0.2">
      <c r="C426" s="72"/>
      <c r="D426" s="73"/>
      <c r="E426" s="74"/>
    </row>
    <row r="427" spans="3:5" x14ac:dyDescent="0.2">
      <c r="C427" s="72"/>
      <c r="D427" s="73"/>
      <c r="E427" s="74"/>
    </row>
    <row r="428" spans="3:5" x14ac:dyDescent="0.2">
      <c r="C428" s="72"/>
      <c r="D428" s="73"/>
      <c r="E428" s="74"/>
    </row>
    <row r="429" spans="3:5" x14ac:dyDescent="0.2">
      <c r="C429" s="72"/>
      <c r="D429" s="73"/>
      <c r="E429" s="74"/>
    </row>
    <row r="430" spans="3:5" x14ac:dyDescent="0.2">
      <c r="C430" s="72"/>
      <c r="D430" s="73"/>
      <c r="E430" s="74"/>
    </row>
    <row r="431" spans="3:5" x14ac:dyDescent="0.2">
      <c r="C431" s="72"/>
      <c r="D431" s="73"/>
      <c r="E431" s="74"/>
    </row>
    <row r="432" spans="3:5" x14ac:dyDescent="0.2">
      <c r="C432" s="72"/>
      <c r="D432" s="73"/>
      <c r="E432" s="74"/>
    </row>
    <row r="433" spans="3:5" x14ac:dyDescent="0.2">
      <c r="C433" s="72"/>
      <c r="D433" s="73"/>
      <c r="E433" s="74"/>
    </row>
    <row r="434" spans="3:5" x14ac:dyDescent="0.2">
      <c r="C434" s="72"/>
      <c r="D434" s="73"/>
      <c r="E434" s="74"/>
    </row>
    <row r="435" spans="3:5" x14ac:dyDescent="0.2">
      <c r="C435" s="72"/>
      <c r="D435" s="73"/>
      <c r="E435" s="74"/>
    </row>
    <row r="436" spans="3:5" x14ac:dyDescent="0.2">
      <c r="C436" s="72"/>
      <c r="D436" s="73"/>
      <c r="E436" s="74"/>
    </row>
    <row r="437" spans="3:5" x14ac:dyDescent="0.2">
      <c r="C437" s="72"/>
      <c r="D437" s="73"/>
      <c r="E437" s="74"/>
    </row>
    <row r="438" spans="3:5" x14ac:dyDescent="0.2">
      <c r="C438" s="72"/>
      <c r="D438" s="73"/>
      <c r="E438" s="74"/>
    </row>
    <row r="439" spans="3:5" x14ac:dyDescent="0.2">
      <c r="C439" s="72"/>
      <c r="D439" s="73"/>
      <c r="E439" s="74"/>
    </row>
    <row r="440" spans="3:5" x14ac:dyDescent="0.2">
      <c r="C440" s="72"/>
      <c r="D440" s="73"/>
      <c r="E440" s="74"/>
    </row>
    <row r="441" spans="3:5" x14ac:dyDescent="0.2">
      <c r="C441" s="72"/>
      <c r="D441" s="73"/>
      <c r="E441" s="74"/>
    </row>
    <row r="442" spans="3:5" x14ac:dyDescent="0.2">
      <c r="C442" s="72"/>
      <c r="D442" s="73"/>
      <c r="E442" s="74"/>
    </row>
    <row r="443" spans="3:5" x14ac:dyDescent="0.2">
      <c r="C443" s="72"/>
      <c r="D443" s="73"/>
      <c r="E443" s="74"/>
    </row>
    <row r="444" spans="3:5" x14ac:dyDescent="0.2">
      <c r="C444" s="72"/>
      <c r="D444" s="73"/>
      <c r="E444" s="74"/>
    </row>
    <row r="445" spans="3:5" x14ac:dyDescent="0.2">
      <c r="C445" s="72"/>
      <c r="D445" s="73"/>
      <c r="E445" s="74"/>
    </row>
    <row r="446" spans="3:5" x14ac:dyDescent="0.2">
      <c r="C446" s="72"/>
      <c r="D446" s="73"/>
      <c r="E446" s="74"/>
    </row>
    <row r="447" spans="3:5" x14ac:dyDescent="0.2">
      <c r="C447" s="72"/>
      <c r="D447" s="73"/>
      <c r="E447" s="74"/>
    </row>
    <row r="448" spans="3:5" x14ac:dyDescent="0.2">
      <c r="C448" s="72"/>
      <c r="D448" s="73"/>
      <c r="E448" s="74"/>
    </row>
    <row r="449" spans="3:5" x14ac:dyDescent="0.2">
      <c r="C449" s="72"/>
      <c r="D449" s="73"/>
      <c r="E449" s="74"/>
    </row>
    <row r="450" spans="3:5" x14ac:dyDescent="0.2">
      <c r="C450" s="72"/>
      <c r="D450" s="73"/>
      <c r="E450" s="74"/>
    </row>
    <row r="451" spans="3:5" x14ac:dyDescent="0.2">
      <c r="C451" s="72"/>
      <c r="D451" s="73"/>
      <c r="E451" s="74"/>
    </row>
    <row r="452" spans="3:5" x14ac:dyDescent="0.2">
      <c r="C452" s="72"/>
      <c r="D452" s="73"/>
      <c r="E452" s="74"/>
    </row>
    <row r="453" spans="3:5" x14ac:dyDescent="0.2">
      <c r="C453" s="72"/>
      <c r="D453" s="73"/>
      <c r="E453" s="74"/>
    </row>
    <row r="454" spans="3:5" x14ac:dyDescent="0.2">
      <c r="C454" s="72"/>
      <c r="D454" s="73"/>
      <c r="E454" s="74"/>
    </row>
    <row r="455" spans="3:5" x14ac:dyDescent="0.2">
      <c r="C455" s="72"/>
      <c r="D455" s="73"/>
      <c r="E455" s="74"/>
    </row>
    <row r="456" spans="3:5" x14ac:dyDescent="0.2">
      <c r="C456" s="72"/>
      <c r="D456" s="73"/>
      <c r="E456" s="74"/>
    </row>
    <row r="457" spans="3:5" x14ac:dyDescent="0.2">
      <c r="C457" s="72"/>
      <c r="D457" s="73"/>
      <c r="E457" s="74"/>
    </row>
    <row r="458" spans="3:5" x14ac:dyDescent="0.2">
      <c r="C458" s="72"/>
      <c r="D458" s="73"/>
      <c r="E458" s="74"/>
    </row>
  </sheetData>
  <mergeCells count="172">
    <mergeCell ref="A1:F1"/>
    <mergeCell ref="B2:F2"/>
    <mergeCell ref="B3:F3"/>
    <mergeCell ref="B4:F4"/>
    <mergeCell ref="B5:F5"/>
    <mergeCell ref="B6:F6"/>
    <mergeCell ref="B13:F13"/>
    <mergeCell ref="B14:F14"/>
    <mergeCell ref="B15:F15"/>
    <mergeCell ref="B16:F16"/>
    <mergeCell ref="B17:F17"/>
    <mergeCell ref="B18:F18"/>
    <mergeCell ref="B7:F7"/>
    <mergeCell ref="B8:F8"/>
    <mergeCell ref="B9:F9"/>
    <mergeCell ref="B10:F10"/>
    <mergeCell ref="B11:F11"/>
    <mergeCell ref="B12:F12"/>
    <mergeCell ref="B25:F25"/>
    <mergeCell ref="B26:F26"/>
    <mergeCell ref="B27:F27"/>
    <mergeCell ref="B28:F28"/>
    <mergeCell ref="B29:F29"/>
    <mergeCell ref="B30:F30"/>
    <mergeCell ref="B19:F19"/>
    <mergeCell ref="B20:F20"/>
    <mergeCell ref="B21:F21"/>
    <mergeCell ref="B22:F22"/>
    <mergeCell ref="B23:F23"/>
    <mergeCell ref="B24:F24"/>
    <mergeCell ref="B37:F37"/>
    <mergeCell ref="B38:F38"/>
    <mergeCell ref="B39:F39"/>
    <mergeCell ref="B40:F40"/>
    <mergeCell ref="B41:F41"/>
    <mergeCell ref="B42:F42"/>
    <mergeCell ref="B31:F31"/>
    <mergeCell ref="B32:F32"/>
    <mergeCell ref="B33:F33"/>
    <mergeCell ref="B34:F34"/>
    <mergeCell ref="B35:F35"/>
    <mergeCell ref="B36:F36"/>
    <mergeCell ref="B49:F49"/>
    <mergeCell ref="B50:F50"/>
    <mergeCell ref="B51:F51"/>
    <mergeCell ref="B52:F52"/>
    <mergeCell ref="B53:F53"/>
    <mergeCell ref="B54:F54"/>
    <mergeCell ref="B43:F43"/>
    <mergeCell ref="B44:F44"/>
    <mergeCell ref="B45:F45"/>
    <mergeCell ref="B46:F46"/>
    <mergeCell ref="B47:F47"/>
    <mergeCell ref="B48:F48"/>
    <mergeCell ref="B61:F61"/>
    <mergeCell ref="B62:F62"/>
    <mergeCell ref="B63:F63"/>
    <mergeCell ref="B64:F64"/>
    <mergeCell ref="B65:F65"/>
    <mergeCell ref="B66:F66"/>
    <mergeCell ref="B55:F55"/>
    <mergeCell ref="B56:F56"/>
    <mergeCell ref="B57:F57"/>
    <mergeCell ref="B58:F58"/>
    <mergeCell ref="B59:F59"/>
    <mergeCell ref="B60:F60"/>
    <mergeCell ref="B73:F73"/>
    <mergeCell ref="B74:F74"/>
    <mergeCell ref="B75:F75"/>
    <mergeCell ref="B76:F76"/>
    <mergeCell ref="B77:F77"/>
    <mergeCell ref="B78:F78"/>
    <mergeCell ref="B67:F67"/>
    <mergeCell ref="B68:F68"/>
    <mergeCell ref="B69:F69"/>
    <mergeCell ref="B70:F70"/>
    <mergeCell ref="B71:F71"/>
    <mergeCell ref="B72:F72"/>
    <mergeCell ref="B85:F85"/>
    <mergeCell ref="B86:F86"/>
    <mergeCell ref="B87:F87"/>
    <mergeCell ref="B88:F88"/>
    <mergeCell ref="B89:F89"/>
    <mergeCell ref="B90:F90"/>
    <mergeCell ref="B79:F79"/>
    <mergeCell ref="B80:F80"/>
    <mergeCell ref="B81:F81"/>
    <mergeCell ref="B82:F82"/>
    <mergeCell ref="B83:F83"/>
    <mergeCell ref="B84:F84"/>
    <mergeCell ref="B97:F97"/>
    <mergeCell ref="B98:F98"/>
    <mergeCell ref="B99:F99"/>
    <mergeCell ref="B100:F100"/>
    <mergeCell ref="B101:F101"/>
    <mergeCell ref="B102:F102"/>
    <mergeCell ref="B91:F91"/>
    <mergeCell ref="B92:F92"/>
    <mergeCell ref="B93:F93"/>
    <mergeCell ref="B94:F94"/>
    <mergeCell ref="B95:F95"/>
    <mergeCell ref="B96:F96"/>
    <mergeCell ref="B109:F109"/>
    <mergeCell ref="B110:F110"/>
    <mergeCell ref="B111:F111"/>
    <mergeCell ref="B112:F112"/>
    <mergeCell ref="B113:F113"/>
    <mergeCell ref="B114:F114"/>
    <mergeCell ref="B103:F103"/>
    <mergeCell ref="B104:F104"/>
    <mergeCell ref="B105:F105"/>
    <mergeCell ref="B106:F106"/>
    <mergeCell ref="B107:F107"/>
    <mergeCell ref="B108:F108"/>
    <mergeCell ref="B121:F121"/>
    <mergeCell ref="B122:F122"/>
    <mergeCell ref="B123:F123"/>
    <mergeCell ref="B124:F124"/>
    <mergeCell ref="B125:F125"/>
    <mergeCell ref="B126:F126"/>
    <mergeCell ref="B115:F115"/>
    <mergeCell ref="B116:F116"/>
    <mergeCell ref="B117:F117"/>
    <mergeCell ref="B118:F118"/>
    <mergeCell ref="B119:F119"/>
    <mergeCell ref="B120:F120"/>
    <mergeCell ref="B133:F133"/>
    <mergeCell ref="B134:F134"/>
    <mergeCell ref="B135:F135"/>
    <mergeCell ref="B136:F136"/>
    <mergeCell ref="B137:F137"/>
    <mergeCell ref="B138:F138"/>
    <mergeCell ref="B127:F127"/>
    <mergeCell ref="B128:F128"/>
    <mergeCell ref="B129:F129"/>
    <mergeCell ref="B130:F130"/>
    <mergeCell ref="B131:F131"/>
    <mergeCell ref="B132:F132"/>
    <mergeCell ref="B145:F145"/>
    <mergeCell ref="B146:F146"/>
    <mergeCell ref="B147:F147"/>
    <mergeCell ref="B148:F148"/>
    <mergeCell ref="B149:F149"/>
    <mergeCell ref="B150:F150"/>
    <mergeCell ref="B139:F139"/>
    <mergeCell ref="B140:F140"/>
    <mergeCell ref="B141:F141"/>
    <mergeCell ref="B142:F142"/>
    <mergeCell ref="B143:F143"/>
    <mergeCell ref="B144:F144"/>
    <mergeCell ref="B157:F157"/>
    <mergeCell ref="B158:F158"/>
    <mergeCell ref="B159:F159"/>
    <mergeCell ref="B160:F160"/>
    <mergeCell ref="B161:F161"/>
    <mergeCell ref="B162:F162"/>
    <mergeCell ref="B151:F151"/>
    <mergeCell ref="B152:F152"/>
    <mergeCell ref="B153:F153"/>
    <mergeCell ref="B154:F154"/>
    <mergeCell ref="B155:F155"/>
    <mergeCell ref="B156:F156"/>
    <mergeCell ref="B169:F169"/>
    <mergeCell ref="B170:F170"/>
    <mergeCell ref="B171:F171"/>
    <mergeCell ref="B172:F172"/>
    <mergeCell ref="B163:F163"/>
    <mergeCell ref="B164:F164"/>
    <mergeCell ref="B165:F165"/>
    <mergeCell ref="B166:F166"/>
    <mergeCell ref="B167:F167"/>
    <mergeCell ref="B168:F168"/>
  </mergeCells>
  <printOptions horizontalCentered="1"/>
  <pageMargins left="0.25" right="0.25" top="0.75" bottom="0.75" header="0.3" footer="0.3"/>
  <pageSetup paperSize="9" scale="54" fitToHeight="0" orientation="portrait" r:id="rId1"/>
  <headerFooter scaleWithDoc="0">
    <oddHeader>&amp;LKMC - GHAZIR&amp;RBILL OF QUANTITIES</oddHeader>
    <oddFooter>&amp;LPREAMBLES&amp;ROCTOBER 2026</oddFooter>
  </headerFooter>
  <rowBreaks count="2" manualBreakCount="2">
    <brk id="55" max="5" man="1"/>
    <brk id="113"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F198"/>
  <sheetViews>
    <sheetView tabSelected="1" view="pageBreakPreview" zoomScale="80" zoomScaleNormal="70" zoomScaleSheetLayoutView="80" zoomScalePageLayoutView="70" workbookViewId="0">
      <selection activeCell="B76" sqref="B76"/>
    </sheetView>
  </sheetViews>
  <sheetFormatPr defaultColWidth="8.85546875" defaultRowHeight="20.25" x14ac:dyDescent="0.25"/>
  <cols>
    <col min="1" max="1" width="12.140625" style="12" customWidth="1"/>
    <col min="2" max="2" width="105.7109375" style="12" customWidth="1"/>
    <col min="3" max="4" width="16.42578125" style="12" customWidth="1"/>
    <col min="5" max="6" width="16.42578125" style="13" customWidth="1"/>
    <col min="7" max="16384" width="8.85546875" style="12"/>
  </cols>
  <sheetData>
    <row r="1" spans="1:6" ht="34.5" thickBot="1" x14ac:dyDescent="0.3">
      <c r="A1" s="92" t="s">
        <v>32</v>
      </c>
      <c r="B1" s="93"/>
      <c r="C1" s="93"/>
      <c r="D1" s="93"/>
      <c r="E1" s="93"/>
      <c r="F1" s="94"/>
    </row>
    <row r="2" spans="1:6" ht="21" thickBot="1" x14ac:dyDescent="0.3">
      <c r="A2" s="1" t="s">
        <v>0</v>
      </c>
      <c r="B2" s="2" t="s">
        <v>1</v>
      </c>
      <c r="C2" s="3" t="s">
        <v>2</v>
      </c>
      <c r="D2" s="4" t="s">
        <v>3</v>
      </c>
      <c r="E2" s="5" t="s">
        <v>6</v>
      </c>
      <c r="F2" s="6" t="s">
        <v>7</v>
      </c>
    </row>
    <row r="3" spans="1:6" ht="23.25" x14ac:dyDescent="0.25">
      <c r="A3" s="50"/>
      <c r="B3" s="35"/>
      <c r="C3" s="27"/>
      <c r="D3" s="28"/>
      <c r="E3" s="11"/>
      <c r="F3" s="9"/>
    </row>
    <row r="4" spans="1:6" x14ac:dyDescent="0.25">
      <c r="A4" s="29"/>
      <c r="B4" s="23" t="s">
        <v>29</v>
      </c>
      <c r="C4" s="58"/>
      <c r="D4" s="24"/>
      <c r="E4" s="7"/>
      <c r="F4" s="8"/>
    </row>
    <row r="5" spans="1:6" x14ac:dyDescent="0.25">
      <c r="A5" s="31"/>
      <c r="B5" s="32"/>
      <c r="C5" s="59"/>
      <c r="D5" s="33"/>
      <c r="E5" s="10"/>
      <c r="F5" s="9"/>
    </row>
    <row r="6" spans="1:6" ht="60.75" x14ac:dyDescent="0.25">
      <c r="A6" s="31"/>
      <c r="B6" s="25" t="s">
        <v>28</v>
      </c>
      <c r="C6" s="59"/>
      <c r="D6" s="34"/>
      <c r="E6" s="10"/>
      <c r="F6" s="9"/>
    </row>
    <row r="7" spans="1:6" x14ac:dyDescent="0.25">
      <c r="A7" s="31"/>
      <c r="B7" s="25"/>
      <c r="C7" s="59"/>
      <c r="D7" s="33"/>
      <c r="E7" s="10"/>
      <c r="F7" s="9"/>
    </row>
    <row r="8" spans="1:6" x14ac:dyDescent="0.25">
      <c r="A8" s="30" t="s">
        <v>4</v>
      </c>
      <c r="B8" s="26" t="s">
        <v>67</v>
      </c>
      <c r="C8" s="59">
        <v>1</v>
      </c>
      <c r="D8" s="33" t="s">
        <v>5</v>
      </c>
      <c r="E8" s="11"/>
      <c r="F8" s="9">
        <f t="shared" ref="F8" si="0">E8*C8</f>
        <v>0</v>
      </c>
    </row>
    <row r="9" spans="1:6" x14ac:dyDescent="0.25">
      <c r="A9" s="29"/>
      <c r="B9" s="23"/>
      <c r="C9" s="58"/>
      <c r="D9" s="24"/>
      <c r="E9" s="7"/>
      <c r="F9" s="8"/>
    </row>
    <row r="10" spans="1:6" x14ac:dyDescent="0.25">
      <c r="A10" s="29"/>
      <c r="B10" s="23" t="s">
        <v>12</v>
      </c>
      <c r="C10" s="58"/>
      <c r="D10" s="24"/>
      <c r="E10" s="7"/>
      <c r="F10" s="8"/>
    </row>
    <row r="11" spans="1:6" x14ac:dyDescent="0.25">
      <c r="A11" s="31"/>
      <c r="B11" s="32"/>
      <c r="C11" s="59"/>
      <c r="D11" s="33"/>
      <c r="E11" s="10"/>
      <c r="F11" s="9"/>
    </row>
    <row r="12" spans="1:6" ht="405" x14ac:dyDescent="0.25">
      <c r="A12" s="31"/>
      <c r="B12" s="25" t="s">
        <v>44</v>
      </c>
      <c r="C12" s="59"/>
      <c r="D12" s="34"/>
      <c r="E12" s="10"/>
      <c r="F12" s="9"/>
    </row>
    <row r="13" spans="1:6" ht="60.75" x14ac:dyDescent="0.25">
      <c r="A13" s="31"/>
      <c r="B13" s="25" t="s">
        <v>56</v>
      </c>
      <c r="C13" s="59"/>
      <c r="D13" s="34"/>
      <c r="E13" s="10"/>
      <c r="F13" s="9"/>
    </row>
    <row r="14" spans="1:6" x14ac:dyDescent="0.25">
      <c r="A14" s="31"/>
      <c r="B14" s="25"/>
      <c r="C14" s="59"/>
      <c r="D14" s="33"/>
      <c r="E14" s="10"/>
      <c r="F14" s="9"/>
    </row>
    <row r="15" spans="1:6" x14ac:dyDescent="0.25">
      <c r="A15" s="30" t="s">
        <v>4</v>
      </c>
      <c r="B15" s="25" t="s">
        <v>181</v>
      </c>
      <c r="C15" s="59">
        <v>1</v>
      </c>
      <c r="D15" s="33" t="s">
        <v>5</v>
      </c>
      <c r="E15" s="10"/>
      <c r="F15" s="9">
        <f t="shared" ref="F15" si="1">E15*C15</f>
        <v>0</v>
      </c>
    </row>
    <row r="16" spans="1:6" x14ac:dyDescent="0.25">
      <c r="A16" s="31"/>
      <c r="B16" s="25"/>
      <c r="C16" s="59"/>
      <c r="D16" s="33"/>
      <c r="E16" s="10"/>
      <c r="F16" s="9"/>
    </row>
    <row r="17" spans="1:6" x14ac:dyDescent="0.25">
      <c r="A17" s="30" t="s">
        <v>33</v>
      </c>
      <c r="B17" s="25" t="s">
        <v>182</v>
      </c>
      <c r="C17" s="59">
        <v>1</v>
      </c>
      <c r="D17" s="33" t="s">
        <v>5</v>
      </c>
      <c r="E17" s="10"/>
      <c r="F17" s="9">
        <f t="shared" ref="F17" si="2">E17*C17</f>
        <v>0</v>
      </c>
    </row>
    <row r="18" spans="1:6" x14ac:dyDescent="0.25">
      <c r="A18" s="30"/>
      <c r="B18" s="25"/>
      <c r="C18" s="59"/>
      <c r="D18" s="33"/>
      <c r="E18" s="10"/>
      <c r="F18" s="9"/>
    </row>
    <row r="19" spans="1:6" x14ac:dyDescent="0.25">
      <c r="A19" s="29"/>
      <c r="B19" s="23" t="s">
        <v>13</v>
      </c>
      <c r="C19" s="58"/>
      <c r="D19" s="24"/>
      <c r="E19" s="7"/>
      <c r="F19" s="8"/>
    </row>
    <row r="20" spans="1:6" s="55" customFormat="1" x14ac:dyDescent="0.25">
      <c r="A20" s="29"/>
      <c r="B20" s="23"/>
      <c r="C20" s="58"/>
      <c r="D20" s="24"/>
      <c r="E20" s="7"/>
      <c r="F20" s="8"/>
    </row>
    <row r="21" spans="1:6" s="55" customFormat="1" ht="202.5" x14ac:dyDescent="0.25">
      <c r="A21" s="29"/>
      <c r="B21" s="25" t="s">
        <v>14</v>
      </c>
      <c r="C21" s="58"/>
      <c r="D21" s="24"/>
      <c r="E21" s="7"/>
      <c r="F21" s="8"/>
    </row>
    <row r="22" spans="1:6" s="55" customFormat="1" x14ac:dyDescent="0.25">
      <c r="A22" s="29"/>
      <c r="B22" s="23"/>
      <c r="C22" s="58"/>
      <c r="D22" s="24"/>
      <c r="E22" s="7"/>
      <c r="F22" s="8"/>
    </row>
    <row r="23" spans="1:6" s="55" customFormat="1" x14ac:dyDescent="0.25">
      <c r="A23" s="30" t="s">
        <v>4</v>
      </c>
      <c r="B23" s="26" t="s">
        <v>184</v>
      </c>
      <c r="C23" s="27" t="s">
        <v>68</v>
      </c>
      <c r="D23" s="28" t="s">
        <v>24</v>
      </c>
      <c r="E23" s="11"/>
      <c r="F23" s="9">
        <f>IFERROR(C23*E23,0)</f>
        <v>0</v>
      </c>
    </row>
    <row r="24" spans="1:6" s="55" customFormat="1" x14ac:dyDescent="0.25">
      <c r="A24" s="30"/>
      <c r="B24" s="26"/>
      <c r="C24" s="27"/>
      <c r="D24" s="28"/>
      <c r="E24" s="11"/>
      <c r="F24" s="9"/>
    </row>
    <row r="25" spans="1:6" s="55" customFormat="1" ht="21" thickBot="1" x14ac:dyDescent="0.3">
      <c r="A25" s="30" t="s">
        <v>33</v>
      </c>
      <c r="B25" s="26" t="s">
        <v>183</v>
      </c>
      <c r="C25" s="27" t="s">
        <v>68</v>
      </c>
      <c r="D25" s="28" t="s">
        <v>24</v>
      </c>
      <c r="E25" s="11"/>
      <c r="F25" s="9">
        <f>IFERROR(C25*E25,0)</f>
        <v>0</v>
      </c>
    </row>
    <row r="26" spans="1:6" ht="21" thickBot="1" x14ac:dyDescent="0.3">
      <c r="A26" s="36"/>
      <c r="B26" s="37"/>
      <c r="C26" s="38"/>
      <c r="D26" s="39" t="s">
        <v>41</v>
      </c>
      <c r="E26" s="40"/>
      <c r="F26" s="41">
        <f>SUM(F3:F25)</f>
        <v>0</v>
      </c>
    </row>
    <row r="27" spans="1:6" s="52" customFormat="1" x14ac:dyDescent="0.3">
      <c r="A27" s="51"/>
      <c r="B27" s="54"/>
      <c r="C27" s="60"/>
      <c r="D27" s="24"/>
      <c r="E27" s="7"/>
      <c r="F27" s="8"/>
    </row>
    <row r="28" spans="1:6" x14ac:dyDescent="0.25">
      <c r="A28" s="29"/>
      <c r="B28" s="23" t="s">
        <v>15</v>
      </c>
      <c r="C28" s="58"/>
      <c r="D28" s="24"/>
      <c r="E28" s="7"/>
      <c r="F28" s="8"/>
    </row>
    <row r="29" spans="1:6" ht="81" x14ac:dyDescent="0.25">
      <c r="A29" s="29"/>
      <c r="B29" s="25" t="s">
        <v>16</v>
      </c>
      <c r="C29" s="58"/>
      <c r="D29" s="24"/>
      <c r="E29" s="7"/>
      <c r="F29" s="8"/>
    </row>
    <row r="30" spans="1:6" x14ac:dyDescent="0.25">
      <c r="A30" s="29"/>
      <c r="B30" s="23"/>
      <c r="C30" s="58"/>
      <c r="D30" s="24"/>
      <c r="E30" s="7"/>
      <c r="F30" s="8"/>
    </row>
    <row r="31" spans="1:6" x14ac:dyDescent="0.25">
      <c r="A31" s="30" t="s">
        <v>4</v>
      </c>
      <c r="B31" s="26" t="s">
        <v>17</v>
      </c>
      <c r="C31" s="27">
        <f>C39+C41+C43</f>
        <v>93</v>
      </c>
      <c r="D31" s="28" t="s">
        <v>5</v>
      </c>
      <c r="E31" s="11"/>
      <c r="F31" s="9">
        <f t="shared" ref="F31" si="3">E31*C31</f>
        <v>0</v>
      </c>
    </row>
    <row r="32" spans="1:6" x14ac:dyDescent="0.25">
      <c r="A32" s="29"/>
      <c r="B32" s="23"/>
      <c r="C32" s="58"/>
      <c r="D32" s="24"/>
      <c r="E32" s="7"/>
      <c r="F32" s="8"/>
    </row>
    <row r="33" spans="1:6" x14ac:dyDescent="0.25">
      <c r="A33" s="30" t="s">
        <v>33</v>
      </c>
      <c r="B33" s="26" t="s">
        <v>97</v>
      </c>
      <c r="C33" s="27">
        <f>SUM(C45:C51)</f>
        <v>26</v>
      </c>
      <c r="D33" s="28" t="s">
        <v>5</v>
      </c>
      <c r="E33" s="11"/>
      <c r="F33" s="9">
        <f t="shared" ref="F33" si="4">E33*C33</f>
        <v>0</v>
      </c>
    </row>
    <row r="34" spans="1:6" x14ac:dyDescent="0.25">
      <c r="A34" s="29"/>
      <c r="B34" s="23"/>
      <c r="C34" s="58"/>
      <c r="D34" s="24"/>
      <c r="E34" s="7"/>
      <c r="F34" s="8"/>
    </row>
    <row r="35" spans="1:6" x14ac:dyDescent="0.25">
      <c r="A35" s="29"/>
      <c r="B35" s="23" t="s">
        <v>18</v>
      </c>
      <c r="C35" s="58"/>
      <c r="D35" s="24"/>
      <c r="E35" s="7"/>
      <c r="F35" s="8"/>
    </row>
    <row r="36" spans="1:6" x14ac:dyDescent="0.25">
      <c r="A36" s="29"/>
      <c r="B36" s="23"/>
      <c r="C36" s="58"/>
      <c r="D36" s="24"/>
      <c r="E36" s="7"/>
      <c r="F36" s="8"/>
    </row>
    <row r="37" spans="1:6" ht="202.5" x14ac:dyDescent="0.25">
      <c r="A37" s="29"/>
      <c r="B37" s="25" t="s">
        <v>19</v>
      </c>
      <c r="C37" s="58"/>
      <c r="D37" s="24"/>
      <c r="E37" s="7"/>
      <c r="F37" s="8"/>
    </row>
    <row r="38" spans="1:6" x14ac:dyDescent="0.25">
      <c r="A38" s="30"/>
      <c r="B38" s="26"/>
      <c r="C38" s="27"/>
      <c r="D38" s="24"/>
      <c r="E38" s="7"/>
      <c r="F38" s="8"/>
    </row>
    <row r="39" spans="1:6" ht="40.5" x14ac:dyDescent="0.25">
      <c r="A39" s="30" t="s">
        <v>4</v>
      </c>
      <c r="B39" s="26" t="s">
        <v>178</v>
      </c>
      <c r="C39" s="27">
        <v>51</v>
      </c>
      <c r="D39" s="28" t="s">
        <v>5</v>
      </c>
      <c r="E39" s="11"/>
      <c r="F39" s="9">
        <f t="shared" ref="F39" si="5">E39*C39</f>
        <v>0</v>
      </c>
    </row>
    <row r="40" spans="1:6" x14ac:dyDescent="0.25">
      <c r="A40" s="30"/>
      <c r="B40" s="26"/>
      <c r="C40" s="27"/>
      <c r="D40" s="24"/>
      <c r="E40" s="7"/>
      <c r="F40" s="8"/>
    </row>
    <row r="41" spans="1:6" ht="40.5" x14ac:dyDescent="0.25">
      <c r="A41" s="30" t="s">
        <v>33</v>
      </c>
      <c r="B41" s="26" t="s">
        <v>179</v>
      </c>
      <c r="C41" s="27">
        <v>35</v>
      </c>
      <c r="D41" s="28" t="s">
        <v>5</v>
      </c>
      <c r="E41" s="11"/>
      <c r="F41" s="9">
        <f t="shared" ref="F41" si="6">E41*C41</f>
        <v>0</v>
      </c>
    </row>
    <row r="42" spans="1:6" x14ac:dyDescent="0.25">
      <c r="A42" s="30"/>
      <c r="B42" s="26"/>
      <c r="C42" s="27"/>
      <c r="D42" s="24"/>
      <c r="E42" s="7"/>
      <c r="F42" s="8"/>
    </row>
    <row r="43" spans="1:6" x14ac:dyDescent="0.25">
      <c r="A43" s="30" t="s">
        <v>34</v>
      </c>
      <c r="B43" s="26" t="s">
        <v>195</v>
      </c>
      <c r="C43" s="27">
        <v>7</v>
      </c>
      <c r="D43" s="28" t="s">
        <v>5</v>
      </c>
      <c r="E43" s="11"/>
      <c r="F43" s="9">
        <f t="shared" ref="F43" si="7">E43*C43</f>
        <v>0</v>
      </c>
    </row>
    <row r="44" spans="1:6" x14ac:dyDescent="0.25">
      <c r="A44" s="30"/>
      <c r="B44" s="26"/>
      <c r="C44" s="27"/>
      <c r="D44" s="24"/>
      <c r="E44" s="7"/>
      <c r="F44" s="8"/>
    </row>
    <row r="45" spans="1:6" x14ac:dyDescent="0.25">
      <c r="A45" s="30" t="s">
        <v>35</v>
      </c>
      <c r="B45" s="26" t="s">
        <v>69</v>
      </c>
      <c r="C45" s="27">
        <v>8</v>
      </c>
      <c r="D45" s="28" t="s">
        <v>5</v>
      </c>
      <c r="E45" s="11"/>
      <c r="F45" s="9">
        <f t="shared" ref="F45" si="8">E45*C45</f>
        <v>0</v>
      </c>
    </row>
    <row r="46" spans="1:6" x14ac:dyDescent="0.25">
      <c r="A46" s="30"/>
      <c r="B46" s="26"/>
      <c r="C46" s="27"/>
      <c r="D46" s="24"/>
      <c r="E46" s="7"/>
      <c r="F46" s="8"/>
    </row>
    <row r="47" spans="1:6" x14ac:dyDescent="0.25">
      <c r="A47" s="30" t="s">
        <v>36</v>
      </c>
      <c r="B47" s="26" t="s">
        <v>185</v>
      </c>
      <c r="C47" s="27">
        <v>7</v>
      </c>
      <c r="D47" s="28" t="s">
        <v>5</v>
      </c>
      <c r="E47" s="11"/>
      <c r="F47" s="9">
        <f t="shared" ref="F47" si="9">E47*C47</f>
        <v>0</v>
      </c>
    </row>
    <row r="48" spans="1:6" x14ac:dyDescent="0.25">
      <c r="A48" s="30"/>
      <c r="B48" s="26"/>
      <c r="C48" s="27"/>
      <c r="D48" s="24"/>
      <c r="E48" s="7"/>
      <c r="F48" s="8"/>
    </row>
    <row r="49" spans="1:6" x14ac:dyDescent="0.25">
      <c r="A49" s="30" t="s">
        <v>38</v>
      </c>
      <c r="B49" s="26" t="s">
        <v>102</v>
      </c>
      <c r="C49" s="27">
        <v>6</v>
      </c>
      <c r="D49" s="28" t="s">
        <v>5</v>
      </c>
      <c r="E49" s="11"/>
      <c r="F49" s="9">
        <f t="shared" ref="F49" si="10">E49*C49</f>
        <v>0</v>
      </c>
    </row>
    <row r="50" spans="1:6" x14ac:dyDescent="0.25">
      <c r="A50" s="30"/>
      <c r="B50" s="26"/>
      <c r="C50" s="27"/>
      <c r="D50" s="24"/>
      <c r="E50" s="7"/>
      <c r="F50" s="8"/>
    </row>
    <row r="51" spans="1:6" x14ac:dyDescent="0.25">
      <c r="A51" s="30" t="s">
        <v>39</v>
      </c>
      <c r="B51" s="26" t="s">
        <v>103</v>
      </c>
      <c r="C51" s="27">
        <v>5</v>
      </c>
      <c r="D51" s="28" t="s">
        <v>5</v>
      </c>
      <c r="E51" s="11"/>
      <c r="F51" s="9">
        <f t="shared" ref="F51" si="11">E51*C51</f>
        <v>0</v>
      </c>
    </row>
    <row r="52" spans="1:6" x14ac:dyDescent="0.25">
      <c r="A52" s="30"/>
      <c r="B52" s="26"/>
      <c r="C52" s="27"/>
      <c r="D52" s="28"/>
      <c r="E52" s="11"/>
      <c r="F52" s="9"/>
    </row>
    <row r="53" spans="1:6" x14ac:dyDescent="0.25">
      <c r="A53" s="29"/>
      <c r="B53" s="23" t="s">
        <v>20</v>
      </c>
      <c r="C53" s="58"/>
      <c r="D53" s="24"/>
      <c r="E53" s="7"/>
      <c r="F53" s="8"/>
    </row>
    <row r="54" spans="1:6" x14ac:dyDescent="0.25">
      <c r="A54" s="29"/>
      <c r="B54" s="23"/>
      <c r="C54" s="58"/>
      <c r="D54" s="24"/>
      <c r="E54" s="7"/>
      <c r="F54" s="8"/>
    </row>
    <row r="55" spans="1:6" customFormat="1" ht="81" x14ac:dyDescent="0.25">
      <c r="A55" s="29"/>
      <c r="B55" s="25" t="s">
        <v>70</v>
      </c>
      <c r="C55" s="58"/>
      <c r="D55" s="24"/>
      <c r="E55" s="7"/>
      <c r="F55" s="8"/>
    </row>
    <row r="56" spans="1:6" customFormat="1" x14ac:dyDescent="0.25">
      <c r="A56" s="29"/>
      <c r="B56" s="25"/>
      <c r="C56" s="58"/>
      <c r="D56" s="24"/>
      <c r="E56" s="7"/>
      <c r="F56" s="8"/>
    </row>
    <row r="57" spans="1:6" customFormat="1" x14ac:dyDescent="0.25">
      <c r="A57" s="30" t="s">
        <v>4</v>
      </c>
      <c r="B57" s="26" t="s">
        <v>71</v>
      </c>
      <c r="C57" s="27">
        <v>19</v>
      </c>
      <c r="D57" s="28" t="s">
        <v>5</v>
      </c>
      <c r="E57" s="11"/>
      <c r="F57" s="9">
        <f>E57*C57</f>
        <v>0</v>
      </c>
    </row>
    <row r="58" spans="1:6" customFormat="1" x14ac:dyDescent="0.25">
      <c r="A58" s="30"/>
      <c r="B58" s="26"/>
      <c r="C58" s="27"/>
      <c r="D58" s="28"/>
      <c r="E58" s="11"/>
      <c r="F58" s="9"/>
    </row>
    <row r="59" spans="1:6" customFormat="1" x14ac:dyDescent="0.25">
      <c r="A59" s="30" t="s">
        <v>33</v>
      </c>
      <c r="B59" s="26" t="s">
        <v>72</v>
      </c>
      <c r="C59" s="27">
        <v>8</v>
      </c>
      <c r="D59" s="28" t="s">
        <v>5</v>
      </c>
      <c r="E59" s="11"/>
      <c r="F59" s="9">
        <f t="shared" ref="F59" si="12">E59*C59</f>
        <v>0</v>
      </c>
    </row>
    <row r="60" spans="1:6" customFormat="1" x14ac:dyDescent="0.25">
      <c r="A60" s="30"/>
      <c r="B60" s="26"/>
      <c r="C60" s="27"/>
      <c r="D60" s="28"/>
      <c r="E60" s="11"/>
      <c r="F60" s="9"/>
    </row>
    <row r="61" spans="1:6" x14ac:dyDescent="0.25">
      <c r="A61" s="30" t="s">
        <v>34</v>
      </c>
      <c r="B61" s="26" t="s">
        <v>187</v>
      </c>
      <c r="C61" s="27">
        <v>2</v>
      </c>
      <c r="D61" s="28" t="s">
        <v>5</v>
      </c>
      <c r="E61" s="11"/>
      <c r="F61" s="9">
        <f>E61*C61</f>
        <v>0</v>
      </c>
    </row>
    <row r="62" spans="1:6" customFormat="1" x14ac:dyDescent="0.25">
      <c r="A62" s="30"/>
      <c r="B62" s="26"/>
      <c r="C62" s="27"/>
      <c r="D62" s="28"/>
      <c r="E62" s="11"/>
      <c r="F62" s="9"/>
    </row>
    <row r="63" spans="1:6" x14ac:dyDescent="0.25">
      <c r="A63" s="30" t="s">
        <v>35</v>
      </c>
      <c r="B63" s="26" t="s">
        <v>186</v>
      </c>
      <c r="C63" s="27">
        <v>2</v>
      </c>
      <c r="D63" s="28" t="s">
        <v>5</v>
      </c>
      <c r="E63" s="11"/>
      <c r="F63" s="9">
        <f>E63*C63</f>
        <v>0</v>
      </c>
    </row>
    <row r="64" spans="1:6" ht="21" thickBot="1" x14ac:dyDescent="0.3">
      <c r="A64" s="30"/>
      <c r="B64" s="26"/>
      <c r="C64" s="27"/>
      <c r="D64" s="28"/>
      <c r="E64" s="11"/>
      <c r="F64" s="9"/>
    </row>
    <row r="65" spans="1:6" ht="21" thickBot="1" x14ac:dyDescent="0.3">
      <c r="A65" s="36"/>
      <c r="B65" s="37"/>
      <c r="C65" s="38"/>
      <c r="D65" s="39" t="s">
        <v>41</v>
      </c>
      <c r="E65" s="40"/>
      <c r="F65" s="41">
        <f>SUM(F27:F64)</f>
        <v>0</v>
      </c>
    </row>
    <row r="66" spans="1:6" x14ac:dyDescent="0.25">
      <c r="A66" s="30"/>
      <c r="B66" s="26"/>
      <c r="C66" s="27"/>
      <c r="D66" s="28"/>
      <c r="E66" s="11"/>
      <c r="F66" s="9"/>
    </row>
    <row r="67" spans="1:6" x14ac:dyDescent="0.25">
      <c r="A67" s="29"/>
      <c r="B67" s="23" t="s">
        <v>21</v>
      </c>
      <c r="C67" s="58"/>
      <c r="D67" s="24"/>
      <c r="E67" s="7"/>
      <c r="F67" s="8"/>
    </row>
    <row r="68" spans="1:6" ht="101.25" x14ac:dyDescent="0.25">
      <c r="A68" s="29"/>
      <c r="B68" s="25" t="s">
        <v>22</v>
      </c>
      <c r="C68" s="58"/>
      <c r="D68" s="24"/>
      <c r="E68" s="7"/>
      <c r="F68" s="8"/>
    </row>
    <row r="69" spans="1:6" x14ac:dyDescent="0.25">
      <c r="A69" s="30"/>
      <c r="B69" s="26"/>
      <c r="C69" s="27"/>
      <c r="D69" s="28"/>
      <c r="E69" s="11"/>
      <c r="F69" s="9"/>
    </row>
    <row r="70" spans="1:6" s="57" customFormat="1" x14ac:dyDescent="0.25">
      <c r="A70" s="30" t="s">
        <v>4</v>
      </c>
      <c r="B70" s="26" t="s">
        <v>65</v>
      </c>
      <c r="C70" s="27">
        <f>11</f>
        <v>11</v>
      </c>
      <c r="D70" s="28" t="s">
        <v>5</v>
      </c>
      <c r="E70" s="11"/>
      <c r="F70" s="9">
        <f>E70*C70</f>
        <v>0</v>
      </c>
    </row>
    <row r="71" spans="1:6" x14ac:dyDescent="0.25">
      <c r="A71" s="30"/>
      <c r="B71" s="26"/>
      <c r="C71" s="27"/>
      <c r="D71" s="28"/>
      <c r="E71" s="11"/>
      <c r="F71" s="9"/>
    </row>
    <row r="72" spans="1:6" s="57" customFormat="1" x14ac:dyDescent="0.25">
      <c r="A72" s="30" t="s">
        <v>33</v>
      </c>
      <c r="B72" s="26" t="s">
        <v>73</v>
      </c>
      <c r="C72" s="27">
        <f>14+21</f>
        <v>35</v>
      </c>
      <c r="D72" s="28" t="s">
        <v>5</v>
      </c>
      <c r="E72" s="11"/>
      <c r="F72" s="9">
        <f>E72*C72</f>
        <v>0</v>
      </c>
    </row>
    <row r="73" spans="1:6" x14ac:dyDescent="0.25">
      <c r="A73" s="30"/>
      <c r="B73" s="26"/>
      <c r="C73" s="27"/>
      <c r="D73" s="28"/>
      <c r="E73" s="11"/>
      <c r="F73" s="9"/>
    </row>
    <row r="74" spans="1:6" s="57" customFormat="1" x14ac:dyDescent="0.25">
      <c r="A74" s="30" t="s">
        <v>34</v>
      </c>
      <c r="B74" s="26" t="s">
        <v>188</v>
      </c>
      <c r="C74" s="27">
        <f>7</f>
        <v>7</v>
      </c>
      <c r="D74" s="28" t="s">
        <v>5</v>
      </c>
      <c r="E74" s="11"/>
      <c r="F74" s="9">
        <f>E74*C74</f>
        <v>0</v>
      </c>
    </row>
    <row r="75" spans="1:6" x14ac:dyDescent="0.25">
      <c r="A75" s="30"/>
      <c r="B75" s="26"/>
      <c r="C75" s="27"/>
      <c r="D75" s="28"/>
      <c r="E75" s="11"/>
      <c r="F75" s="9"/>
    </row>
    <row r="76" spans="1:6" s="57" customFormat="1" x14ac:dyDescent="0.25">
      <c r="A76" s="30" t="s">
        <v>35</v>
      </c>
      <c r="B76" s="26" t="s">
        <v>61</v>
      </c>
      <c r="C76" s="27">
        <f>17+14</f>
        <v>31</v>
      </c>
      <c r="D76" s="28" t="s">
        <v>5</v>
      </c>
      <c r="E76" s="11"/>
      <c r="F76" s="9">
        <f>E76*C76</f>
        <v>0</v>
      </c>
    </row>
    <row r="77" spans="1:6" s="57" customFormat="1" x14ac:dyDescent="0.25">
      <c r="A77" s="30"/>
      <c r="B77" s="26"/>
      <c r="C77" s="27"/>
      <c r="D77" s="28"/>
      <c r="E77" s="11"/>
      <c r="F77" s="9"/>
    </row>
    <row r="78" spans="1:6" s="57" customFormat="1" x14ac:dyDescent="0.25">
      <c r="A78" s="30" t="s">
        <v>36</v>
      </c>
      <c r="B78" s="26" t="s">
        <v>189</v>
      </c>
      <c r="C78" s="27">
        <v>2</v>
      </c>
      <c r="D78" s="28" t="s">
        <v>5</v>
      </c>
      <c r="E78" s="11"/>
      <c r="F78" s="9">
        <f>E78*C78</f>
        <v>0</v>
      </c>
    </row>
    <row r="79" spans="1:6" s="57" customFormat="1" x14ac:dyDescent="0.25">
      <c r="A79" s="30"/>
      <c r="B79" s="26"/>
      <c r="C79" s="27"/>
      <c r="D79" s="28"/>
      <c r="E79" s="11"/>
      <c r="F79" s="9"/>
    </row>
    <row r="80" spans="1:6" s="57" customFormat="1" x14ac:dyDescent="0.25">
      <c r="A80" s="30" t="s">
        <v>38</v>
      </c>
      <c r="B80" s="26" t="s">
        <v>190</v>
      </c>
      <c r="C80" s="27">
        <v>2</v>
      </c>
      <c r="D80" s="28" t="s">
        <v>5</v>
      </c>
      <c r="E80" s="11"/>
      <c r="F80" s="9">
        <f>E80*C80</f>
        <v>0</v>
      </c>
    </row>
    <row r="81" spans="1:6" x14ac:dyDescent="0.25">
      <c r="A81" s="30"/>
      <c r="B81" s="26"/>
      <c r="C81" s="27"/>
      <c r="D81" s="28"/>
      <c r="E81" s="11"/>
      <c r="F81" s="9"/>
    </row>
    <row r="82" spans="1:6" x14ac:dyDescent="0.25">
      <c r="A82" s="29"/>
      <c r="B82" s="23" t="s">
        <v>25</v>
      </c>
      <c r="C82" s="58"/>
      <c r="D82" s="24"/>
      <c r="E82" s="7"/>
      <c r="F82" s="8"/>
    </row>
    <row r="83" spans="1:6" x14ac:dyDescent="0.25">
      <c r="A83" s="30"/>
      <c r="B83" s="26"/>
      <c r="C83" s="27"/>
      <c r="D83" s="28"/>
      <c r="E83" s="11"/>
      <c r="F83" s="9"/>
    </row>
    <row r="84" spans="1:6" ht="101.25" x14ac:dyDescent="0.25">
      <c r="A84" s="29"/>
      <c r="B84" s="25" t="s">
        <v>26</v>
      </c>
      <c r="C84" s="58"/>
      <c r="D84" s="24"/>
      <c r="E84" s="7"/>
      <c r="F84" s="8"/>
    </row>
    <row r="85" spans="1:6" x14ac:dyDescent="0.25">
      <c r="A85" s="30"/>
      <c r="B85" s="26"/>
      <c r="C85" s="27"/>
      <c r="D85" s="28"/>
      <c r="E85" s="11"/>
      <c r="F85" s="9"/>
    </row>
    <row r="86" spans="1:6" x14ac:dyDescent="0.25">
      <c r="A86" s="30" t="s">
        <v>4</v>
      </c>
      <c r="B86" s="26" t="s">
        <v>74</v>
      </c>
      <c r="C86" s="27">
        <v>4</v>
      </c>
      <c r="D86" s="28" t="s">
        <v>5</v>
      </c>
      <c r="E86" s="11"/>
      <c r="F86" s="9">
        <f t="shared" ref="F86" si="13">E86*C86</f>
        <v>0</v>
      </c>
    </row>
    <row r="87" spans="1:6" x14ac:dyDescent="0.25">
      <c r="A87" s="30"/>
      <c r="B87" s="26"/>
      <c r="C87" s="27"/>
      <c r="D87" s="28"/>
      <c r="E87" s="11"/>
      <c r="F87" s="9"/>
    </row>
    <row r="88" spans="1:6" x14ac:dyDescent="0.25">
      <c r="A88" s="30" t="s">
        <v>33</v>
      </c>
      <c r="B88" s="26" t="s">
        <v>75</v>
      </c>
      <c r="C88" s="27">
        <v>1</v>
      </c>
      <c r="D88" s="28" t="s">
        <v>5</v>
      </c>
      <c r="E88" s="11"/>
      <c r="F88" s="9">
        <f t="shared" ref="F88" si="14">E88*C88</f>
        <v>0</v>
      </c>
    </row>
    <row r="89" spans="1:6" x14ac:dyDescent="0.25">
      <c r="A89" s="30"/>
      <c r="B89" s="26"/>
      <c r="C89" s="27"/>
      <c r="D89" s="28"/>
      <c r="E89" s="11"/>
      <c r="F89" s="9"/>
    </row>
    <row r="90" spans="1:6" x14ac:dyDescent="0.25">
      <c r="A90" s="30" t="s">
        <v>34</v>
      </c>
      <c r="B90" s="26" t="s">
        <v>192</v>
      </c>
      <c r="C90" s="27">
        <v>6</v>
      </c>
      <c r="D90" s="28" t="s">
        <v>5</v>
      </c>
      <c r="E90" s="11"/>
      <c r="F90" s="9">
        <f t="shared" ref="F90" si="15">E90*C90</f>
        <v>0</v>
      </c>
    </row>
    <row r="91" spans="1:6" x14ac:dyDescent="0.25">
      <c r="A91" s="30"/>
      <c r="B91" s="26"/>
      <c r="C91" s="27"/>
      <c r="D91" s="28"/>
      <c r="E91" s="11"/>
      <c r="F91" s="9"/>
    </row>
    <row r="92" spans="1:6" x14ac:dyDescent="0.25">
      <c r="A92" s="30" t="s">
        <v>35</v>
      </c>
      <c r="B92" s="26" t="s">
        <v>193</v>
      </c>
      <c r="C92" s="27">
        <v>1</v>
      </c>
      <c r="D92" s="28" t="s">
        <v>5</v>
      </c>
      <c r="E92" s="11"/>
      <c r="F92" s="9">
        <f t="shared" ref="F92" si="16">E92*C92</f>
        <v>0</v>
      </c>
    </row>
    <row r="93" spans="1:6" x14ac:dyDescent="0.25">
      <c r="A93" s="30"/>
      <c r="B93" s="26"/>
      <c r="C93" s="27"/>
      <c r="D93" s="28"/>
      <c r="E93" s="11"/>
      <c r="F93" s="9"/>
    </row>
    <row r="94" spans="1:6" x14ac:dyDescent="0.25">
      <c r="A94" s="30" t="s">
        <v>36</v>
      </c>
      <c r="B94" s="26" t="s">
        <v>191</v>
      </c>
      <c r="C94" s="27">
        <v>8</v>
      </c>
      <c r="D94" s="28" t="s">
        <v>5</v>
      </c>
      <c r="E94" s="11"/>
      <c r="F94" s="9">
        <f t="shared" ref="F94" si="17">E94*C94</f>
        <v>0</v>
      </c>
    </row>
    <row r="95" spans="1:6" x14ac:dyDescent="0.25">
      <c r="A95" s="30"/>
      <c r="B95" s="26"/>
      <c r="C95" s="27"/>
      <c r="D95" s="28"/>
      <c r="E95" s="11"/>
      <c r="F95" s="9"/>
    </row>
    <row r="96" spans="1:6" x14ac:dyDescent="0.25">
      <c r="A96" s="30" t="s">
        <v>36</v>
      </c>
      <c r="B96" s="26" t="s">
        <v>194</v>
      </c>
      <c r="C96" s="27">
        <v>1</v>
      </c>
      <c r="D96" s="28" t="s">
        <v>5</v>
      </c>
      <c r="E96" s="11"/>
      <c r="F96" s="9">
        <f t="shared" ref="F96" si="18">E96*C96</f>
        <v>0</v>
      </c>
    </row>
    <row r="97" spans="1:6" x14ac:dyDescent="0.25">
      <c r="A97" s="30"/>
      <c r="B97" s="26"/>
      <c r="C97" s="27"/>
      <c r="D97" s="28"/>
      <c r="E97" s="11"/>
      <c r="F97" s="9"/>
    </row>
    <row r="98" spans="1:6" x14ac:dyDescent="0.25">
      <c r="A98" s="30" t="s">
        <v>38</v>
      </c>
      <c r="B98" s="26" t="s">
        <v>55</v>
      </c>
      <c r="C98" s="27">
        <v>4</v>
      </c>
      <c r="D98" s="28" t="s">
        <v>5</v>
      </c>
      <c r="E98" s="11"/>
      <c r="F98" s="9">
        <f t="shared" ref="F98" si="19">E98*C98</f>
        <v>0</v>
      </c>
    </row>
    <row r="99" spans="1:6" x14ac:dyDescent="0.25">
      <c r="A99" s="29"/>
      <c r="B99" s="25"/>
      <c r="C99" s="58"/>
      <c r="D99" s="24"/>
      <c r="E99" s="7"/>
      <c r="F99" s="8"/>
    </row>
    <row r="100" spans="1:6" x14ac:dyDescent="0.25">
      <c r="A100" s="30"/>
      <c r="B100" s="26"/>
      <c r="C100" s="27"/>
      <c r="D100" s="28"/>
      <c r="E100" s="11"/>
      <c r="F100" s="9"/>
    </row>
    <row r="101" spans="1:6" x14ac:dyDescent="0.25">
      <c r="A101" s="30"/>
      <c r="B101" s="26"/>
      <c r="C101" s="27"/>
      <c r="D101" s="28"/>
      <c r="E101" s="11"/>
      <c r="F101" s="9"/>
    </row>
    <row r="102" spans="1:6" x14ac:dyDescent="0.25">
      <c r="A102" s="30"/>
      <c r="B102" s="26"/>
      <c r="C102" s="27"/>
      <c r="D102" s="28"/>
      <c r="E102" s="11"/>
      <c r="F102" s="9"/>
    </row>
    <row r="103" spans="1:6" x14ac:dyDescent="0.25">
      <c r="A103" s="30"/>
      <c r="B103" s="26"/>
      <c r="C103" s="27"/>
      <c r="D103" s="28"/>
      <c r="E103" s="11"/>
      <c r="F103" s="9"/>
    </row>
    <row r="104" spans="1:6" x14ac:dyDescent="0.25">
      <c r="A104" s="30"/>
      <c r="B104" s="26"/>
      <c r="C104" s="27"/>
      <c r="D104" s="28"/>
      <c r="E104" s="11"/>
      <c r="F104" s="9"/>
    </row>
    <row r="105" spans="1:6" x14ac:dyDescent="0.25">
      <c r="A105" s="30"/>
      <c r="B105" s="26"/>
      <c r="C105" s="27"/>
      <c r="D105" s="28"/>
      <c r="E105" s="11"/>
      <c r="F105" s="9"/>
    </row>
    <row r="106" spans="1:6" x14ac:dyDescent="0.25">
      <c r="A106" s="30"/>
      <c r="B106" s="26"/>
      <c r="C106" s="27"/>
      <c r="D106" s="28"/>
      <c r="E106" s="11"/>
      <c r="F106" s="9"/>
    </row>
    <row r="107" spans="1:6" ht="21" thickBot="1" x14ac:dyDescent="0.3">
      <c r="A107" s="29"/>
      <c r="B107" s="25"/>
      <c r="C107" s="58"/>
      <c r="D107" s="24"/>
      <c r="E107" s="7"/>
      <c r="F107" s="8"/>
    </row>
    <row r="108" spans="1:6" ht="21" thickBot="1" x14ac:dyDescent="0.3">
      <c r="A108" s="36"/>
      <c r="B108" s="37"/>
      <c r="C108" s="38"/>
      <c r="D108" s="39" t="s">
        <v>41</v>
      </c>
      <c r="E108" s="40"/>
      <c r="F108" s="41">
        <f>SUM(F66:F107)</f>
        <v>0</v>
      </c>
    </row>
    <row r="109" spans="1:6" x14ac:dyDescent="0.25">
      <c r="A109" s="30"/>
      <c r="B109" s="26"/>
      <c r="C109" s="27"/>
      <c r="D109" s="28"/>
      <c r="E109" s="11"/>
      <c r="F109" s="9"/>
    </row>
    <row r="110" spans="1:6" x14ac:dyDescent="0.25">
      <c r="A110" s="30"/>
      <c r="B110" s="23" t="s">
        <v>47</v>
      </c>
      <c r="C110" s="27"/>
      <c r="D110" s="28"/>
      <c r="E110" s="11"/>
      <c r="F110" s="9"/>
    </row>
    <row r="111" spans="1:6" x14ac:dyDescent="0.25">
      <c r="A111" s="30"/>
      <c r="B111" s="26"/>
      <c r="C111" s="27"/>
      <c r="D111" s="28"/>
      <c r="E111" s="11"/>
      <c r="F111" s="9"/>
    </row>
    <row r="112" spans="1:6" ht="40.5" x14ac:dyDescent="0.25">
      <c r="A112" s="30" t="s">
        <v>4</v>
      </c>
      <c r="B112" s="26" t="s">
        <v>48</v>
      </c>
      <c r="C112" s="27">
        <v>1</v>
      </c>
      <c r="D112" s="28" t="s">
        <v>30</v>
      </c>
      <c r="E112" s="11" t="s">
        <v>49</v>
      </c>
      <c r="F112" s="9"/>
    </row>
    <row r="113" spans="1:6" x14ac:dyDescent="0.25">
      <c r="A113" s="30"/>
      <c r="B113" s="26"/>
      <c r="C113" s="27"/>
      <c r="D113" s="28"/>
      <c r="E113" s="11"/>
      <c r="F113" s="9"/>
    </row>
    <row r="114" spans="1:6" x14ac:dyDescent="0.25">
      <c r="A114" s="30" t="s">
        <v>33</v>
      </c>
      <c r="B114" s="26" t="s">
        <v>50</v>
      </c>
      <c r="C114" s="27">
        <v>1</v>
      </c>
      <c r="D114" s="28" t="s">
        <v>30</v>
      </c>
      <c r="E114" s="11" t="s">
        <v>49</v>
      </c>
      <c r="F114" s="9"/>
    </row>
    <row r="115" spans="1:6" x14ac:dyDescent="0.25">
      <c r="A115" s="30"/>
      <c r="B115" s="26"/>
      <c r="C115" s="27"/>
      <c r="D115" s="28"/>
      <c r="E115" s="11"/>
      <c r="F115" s="9"/>
    </row>
    <row r="116" spans="1:6" ht="40.5" x14ac:dyDescent="0.25">
      <c r="A116" s="30" t="s">
        <v>34</v>
      </c>
      <c r="B116" s="26" t="s">
        <v>51</v>
      </c>
      <c r="C116" s="27">
        <v>1</v>
      </c>
      <c r="D116" s="28" t="s">
        <v>30</v>
      </c>
      <c r="E116" s="11" t="s">
        <v>49</v>
      </c>
      <c r="F116" s="9"/>
    </row>
    <row r="117" spans="1:6" x14ac:dyDescent="0.25">
      <c r="A117" s="30"/>
      <c r="B117" s="26"/>
      <c r="C117" s="27"/>
      <c r="D117" s="28"/>
      <c r="E117" s="11"/>
      <c r="F117" s="9"/>
    </row>
    <row r="118" spans="1:6" ht="40.5" x14ac:dyDescent="0.25">
      <c r="A118" s="30" t="s">
        <v>35</v>
      </c>
      <c r="B118" s="26" t="s">
        <v>52</v>
      </c>
      <c r="C118" s="27">
        <v>1</v>
      </c>
      <c r="D118" s="28" t="s">
        <v>30</v>
      </c>
      <c r="E118" s="11" t="s">
        <v>49</v>
      </c>
      <c r="F118" s="9"/>
    </row>
    <row r="119" spans="1:6" x14ac:dyDescent="0.25">
      <c r="A119" s="30"/>
      <c r="B119" s="26"/>
      <c r="C119" s="27"/>
      <c r="D119" s="28"/>
      <c r="E119" s="11"/>
      <c r="F119" s="9"/>
    </row>
    <row r="120" spans="1:6" x14ac:dyDescent="0.25">
      <c r="A120" s="30"/>
      <c r="B120" s="26"/>
      <c r="C120" s="27"/>
      <c r="D120" s="28"/>
      <c r="E120" s="11"/>
      <c r="F120" s="9"/>
    </row>
    <row r="121" spans="1:6" x14ac:dyDescent="0.25">
      <c r="A121" s="30"/>
      <c r="B121" s="26"/>
      <c r="C121" s="27"/>
      <c r="D121" s="28"/>
      <c r="E121" s="11"/>
      <c r="F121" s="9"/>
    </row>
    <row r="122" spans="1:6" x14ac:dyDescent="0.25">
      <c r="A122" s="30"/>
      <c r="B122" s="26"/>
      <c r="C122" s="27"/>
      <c r="D122" s="28"/>
      <c r="E122" s="11"/>
      <c r="F122" s="9"/>
    </row>
    <row r="123" spans="1:6" x14ac:dyDescent="0.25">
      <c r="A123" s="30"/>
      <c r="B123" s="26"/>
      <c r="C123" s="27"/>
      <c r="D123" s="28"/>
      <c r="E123" s="11"/>
      <c r="F123" s="9"/>
    </row>
    <row r="124" spans="1:6" x14ac:dyDescent="0.25">
      <c r="A124" s="30"/>
      <c r="B124" s="26"/>
      <c r="C124" s="27"/>
      <c r="D124" s="28"/>
      <c r="E124" s="11"/>
      <c r="F124" s="9"/>
    </row>
    <row r="125" spans="1:6" x14ac:dyDescent="0.25">
      <c r="A125" s="30"/>
      <c r="B125" s="26"/>
      <c r="C125" s="27"/>
      <c r="D125" s="28"/>
      <c r="E125" s="11"/>
      <c r="F125" s="9"/>
    </row>
    <row r="126" spans="1:6" x14ac:dyDescent="0.25">
      <c r="A126" s="30"/>
      <c r="B126" s="26"/>
      <c r="C126" s="27"/>
      <c r="D126" s="28"/>
      <c r="E126" s="11"/>
      <c r="F126" s="9"/>
    </row>
    <row r="127" spans="1:6" x14ac:dyDescent="0.25">
      <c r="A127" s="30"/>
      <c r="B127" s="26"/>
      <c r="C127" s="27"/>
      <c r="D127" s="28"/>
      <c r="E127" s="11"/>
      <c r="F127" s="9"/>
    </row>
    <row r="128" spans="1:6" x14ac:dyDescent="0.25">
      <c r="A128" s="30"/>
      <c r="B128" s="26"/>
      <c r="C128" s="27"/>
      <c r="D128" s="28"/>
      <c r="E128" s="11"/>
      <c r="F128" s="9"/>
    </row>
    <row r="129" spans="1:6" x14ac:dyDescent="0.25">
      <c r="A129" s="30"/>
      <c r="B129" s="26"/>
      <c r="C129" s="27"/>
      <c r="D129" s="28"/>
      <c r="E129" s="11"/>
      <c r="F129" s="9"/>
    </row>
    <row r="130" spans="1:6" x14ac:dyDescent="0.25">
      <c r="A130" s="30"/>
      <c r="B130" s="26"/>
      <c r="C130" s="27"/>
      <c r="D130" s="28"/>
      <c r="E130" s="11"/>
      <c r="F130" s="9"/>
    </row>
    <row r="131" spans="1:6" x14ac:dyDescent="0.25">
      <c r="A131" s="30"/>
      <c r="B131" s="26"/>
      <c r="C131" s="27"/>
      <c r="D131" s="28"/>
      <c r="E131" s="11"/>
      <c r="F131" s="9"/>
    </row>
    <row r="132" spans="1:6" x14ac:dyDescent="0.25">
      <c r="A132" s="30"/>
      <c r="B132" s="26"/>
      <c r="C132" s="27"/>
      <c r="D132" s="28"/>
      <c r="E132" s="11"/>
      <c r="F132" s="9"/>
    </row>
    <row r="133" spans="1:6" x14ac:dyDescent="0.25">
      <c r="A133" s="30"/>
      <c r="B133" s="26"/>
      <c r="C133" s="27"/>
      <c r="D133" s="28"/>
      <c r="E133" s="11"/>
      <c r="F133" s="9"/>
    </row>
    <row r="134" spans="1:6" x14ac:dyDescent="0.25">
      <c r="A134" s="30"/>
      <c r="B134" s="26"/>
      <c r="C134" s="27"/>
      <c r="D134" s="28"/>
      <c r="E134" s="11"/>
      <c r="F134" s="9"/>
    </row>
    <row r="135" spans="1:6" x14ac:dyDescent="0.25">
      <c r="A135" s="30"/>
      <c r="B135" s="26"/>
      <c r="C135" s="27"/>
      <c r="D135" s="28"/>
      <c r="E135" s="11"/>
      <c r="F135" s="9"/>
    </row>
    <row r="136" spans="1:6" ht="21" thickBot="1" x14ac:dyDescent="0.3">
      <c r="A136" s="30"/>
      <c r="B136" s="26"/>
      <c r="C136" s="27"/>
      <c r="D136" s="28"/>
      <c r="E136" s="11"/>
      <c r="F136" s="9"/>
    </row>
    <row r="137" spans="1:6" ht="21" thickBot="1" x14ac:dyDescent="0.3">
      <c r="A137" s="36"/>
      <c r="B137" s="37"/>
      <c r="C137" s="38"/>
      <c r="D137" s="39" t="s">
        <v>41</v>
      </c>
      <c r="E137" s="40"/>
      <c r="F137" s="41">
        <f>SUM(F110:F136)</f>
        <v>0</v>
      </c>
    </row>
    <row r="138" spans="1:6" x14ac:dyDescent="0.25">
      <c r="A138" s="30"/>
      <c r="B138" s="26"/>
      <c r="C138" s="27"/>
      <c r="D138" s="28"/>
      <c r="E138" s="11"/>
      <c r="F138" s="9"/>
    </row>
    <row r="139" spans="1:6" x14ac:dyDescent="0.25">
      <c r="A139" s="42"/>
      <c r="B139" s="48" t="s">
        <v>203</v>
      </c>
      <c r="C139" s="44"/>
      <c r="D139" s="45"/>
      <c r="E139" s="10"/>
      <c r="F139" s="46">
        <f>'ELECTRICAL BOQ'!$F$26</f>
        <v>0</v>
      </c>
    </row>
    <row r="140" spans="1:6" x14ac:dyDescent="0.25">
      <c r="A140" s="42"/>
      <c r="B140" s="48"/>
      <c r="C140" s="44"/>
      <c r="D140" s="45"/>
      <c r="E140" s="10"/>
      <c r="F140" s="46"/>
    </row>
    <row r="141" spans="1:6" x14ac:dyDescent="0.25">
      <c r="A141" s="42"/>
      <c r="B141" s="48" t="s">
        <v>204</v>
      </c>
      <c r="C141" s="44"/>
      <c r="D141" s="45"/>
      <c r="E141" s="10"/>
      <c r="F141" s="46">
        <f>'ELECTRICAL BOQ'!$F$65</f>
        <v>0</v>
      </c>
    </row>
    <row r="142" spans="1:6" x14ac:dyDescent="0.25">
      <c r="A142" s="42"/>
      <c r="B142" s="48"/>
      <c r="C142" s="44"/>
      <c r="D142" s="45"/>
      <c r="E142" s="10"/>
      <c r="F142" s="46"/>
    </row>
    <row r="143" spans="1:6" x14ac:dyDescent="0.25">
      <c r="A143" s="42"/>
      <c r="B143" s="48" t="s">
        <v>205</v>
      </c>
      <c r="C143" s="44"/>
      <c r="D143" s="45"/>
      <c r="E143" s="10"/>
      <c r="F143" s="46">
        <f>'ELECTRICAL BOQ'!$F$108</f>
        <v>0</v>
      </c>
    </row>
    <row r="144" spans="1:6" x14ac:dyDescent="0.25">
      <c r="A144" s="42"/>
      <c r="B144" s="48"/>
      <c r="C144" s="44"/>
      <c r="D144" s="45"/>
      <c r="E144" s="10"/>
      <c r="F144" s="46"/>
    </row>
    <row r="145" spans="1:6" x14ac:dyDescent="0.25">
      <c r="A145" s="42"/>
      <c r="B145" s="48" t="s">
        <v>206</v>
      </c>
      <c r="C145" s="44"/>
      <c r="D145" s="45"/>
      <c r="E145" s="10"/>
      <c r="F145" s="46">
        <f>'ELECTRICAL BOQ'!$F$137</f>
        <v>0</v>
      </c>
    </row>
    <row r="146" spans="1:6" x14ac:dyDescent="0.25">
      <c r="A146" s="42"/>
      <c r="B146" s="48"/>
      <c r="C146" s="44"/>
      <c r="D146" s="45"/>
      <c r="E146" s="10"/>
      <c r="F146" s="46"/>
    </row>
    <row r="147" spans="1:6" x14ac:dyDescent="0.25">
      <c r="A147" s="42"/>
      <c r="B147" s="48"/>
      <c r="C147" s="44"/>
      <c r="D147" s="45"/>
      <c r="E147" s="10"/>
      <c r="F147" s="46"/>
    </row>
    <row r="148" spans="1:6" x14ac:dyDescent="0.25">
      <c r="A148" s="42"/>
      <c r="B148" s="48"/>
      <c r="C148" s="44"/>
      <c r="D148" s="45"/>
      <c r="E148" s="10"/>
      <c r="F148" s="46"/>
    </row>
    <row r="149" spans="1:6" x14ac:dyDescent="0.25">
      <c r="A149" s="42"/>
      <c r="B149" s="48"/>
      <c r="C149" s="44"/>
      <c r="D149" s="45"/>
      <c r="E149" s="10"/>
      <c r="F149" s="46"/>
    </row>
    <row r="150" spans="1:6" x14ac:dyDescent="0.25">
      <c r="A150" s="42"/>
      <c r="B150" s="48"/>
      <c r="C150" s="44"/>
      <c r="D150" s="45"/>
      <c r="E150" s="10"/>
      <c r="F150" s="46"/>
    </row>
    <row r="151" spans="1:6" x14ac:dyDescent="0.25">
      <c r="A151" s="42"/>
      <c r="B151" s="48"/>
      <c r="C151" s="44"/>
      <c r="D151" s="45"/>
      <c r="E151" s="10"/>
      <c r="F151" s="46"/>
    </row>
    <row r="152" spans="1:6" x14ac:dyDescent="0.25">
      <c r="A152" s="42"/>
      <c r="B152" s="48"/>
      <c r="C152" s="44"/>
      <c r="D152" s="45"/>
      <c r="E152" s="10"/>
      <c r="F152" s="46"/>
    </row>
    <row r="153" spans="1:6" x14ac:dyDescent="0.25">
      <c r="A153" s="42"/>
      <c r="B153" s="48"/>
      <c r="C153" s="47"/>
      <c r="D153" s="45"/>
      <c r="E153" s="10"/>
      <c r="F153" s="46"/>
    </row>
    <row r="154" spans="1:6" x14ac:dyDescent="0.25">
      <c r="A154" s="42"/>
      <c r="B154" s="48"/>
      <c r="C154" s="44"/>
      <c r="D154" s="45"/>
      <c r="E154" s="10"/>
      <c r="F154" s="46"/>
    </row>
    <row r="155" spans="1:6" x14ac:dyDescent="0.25">
      <c r="A155" s="42"/>
      <c r="B155" s="43"/>
      <c r="C155" s="44"/>
      <c r="D155" s="45"/>
      <c r="E155" s="10"/>
      <c r="F155" s="46"/>
    </row>
    <row r="156" spans="1:6" x14ac:dyDescent="0.25">
      <c r="A156" s="42"/>
      <c r="B156" s="48"/>
      <c r="C156" s="44"/>
      <c r="D156" s="45"/>
      <c r="E156" s="10"/>
      <c r="F156" s="46"/>
    </row>
    <row r="157" spans="1:6" x14ac:dyDescent="0.25">
      <c r="A157" s="42"/>
      <c r="B157" s="48"/>
      <c r="C157" s="47"/>
      <c r="D157" s="45"/>
      <c r="E157" s="10"/>
      <c r="F157" s="46"/>
    </row>
    <row r="158" spans="1:6" x14ac:dyDescent="0.25">
      <c r="A158" s="42"/>
      <c r="B158" s="48"/>
      <c r="C158" s="44"/>
      <c r="D158" s="45"/>
      <c r="E158" s="10"/>
      <c r="F158" s="46"/>
    </row>
    <row r="159" spans="1:6" x14ac:dyDescent="0.25">
      <c r="A159" s="42"/>
      <c r="B159" s="48"/>
      <c r="C159" s="47"/>
      <c r="D159" s="45"/>
      <c r="E159" s="10"/>
      <c r="F159" s="46"/>
    </row>
    <row r="160" spans="1:6" x14ac:dyDescent="0.25">
      <c r="A160" s="42"/>
      <c r="B160" s="48"/>
      <c r="C160" s="44"/>
      <c r="D160" s="45"/>
      <c r="E160" s="10"/>
      <c r="F160" s="46"/>
    </row>
    <row r="161" spans="1:6" x14ac:dyDescent="0.25">
      <c r="A161" s="42"/>
      <c r="B161" s="48"/>
      <c r="C161" s="47"/>
      <c r="D161" s="45"/>
      <c r="E161" s="10"/>
      <c r="F161" s="46"/>
    </row>
    <row r="162" spans="1:6" x14ac:dyDescent="0.25">
      <c r="A162" s="42"/>
      <c r="B162" s="48"/>
      <c r="C162" s="44"/>
      <c r="D162" s="45"/>
      <c r="E162" s="10"/>
      <c r="F162" s="46"/>
    </row>
    <row r="163" spans="1:6" x14ac:dyDescent="0.25">
      <c r="A163" s="42"/>
      <c r="B163" s="48"/>
      <c r="C163" s="44"/>
      <c r="D163" s="45"/>
      <c r="E163" s="10"/>
      <c r="F163" s="46"/>
    </row>
    <row r="164" spans="1:6" x14ac:dyDescent="0.25">
      <c r="A164" s="42"/>
      <c r="B164" s="48"/>
      <c r="C164" s="47"/>
      <c r="D164" s="45"/>
      <c r="E164" s="10"/>
      <c r="F164" s="46"/>
    </row>
    <row r="165" spans="1:6" x14ac:dyDescent="0.25">
      <c r="A165" s="42"/>
      <c r="B165" s="48"/>
      <c r="C165" s="44"/>
      <c r="D165" s="45"/>
      <c r="E165" s="10"/>
      <c r="F165" s="46"/>
    </row>
    <row r="166" spans="1:6" x14ac:dyDescent="0.25">
      <c r="A166" s="42"/>
      <c r="B166" s="43"/>
      <c r="C166" s="44"/>
      <c r="D166" s="45"/>
      <c r="E166" s="10"/>
      <c r="F166" s="46"/>
    </row>
    <row r="167" spans="1:6" x14ac:dyDescent="0.25">
      <c r="A167" s="42"/>
      <c r="B167" s="48"/>
      <c r="C167" s="44"/>
      <c r="D167" s="45"/>
      <c r="E167" s="10"/>
      <c r="F167" s="46"/>
    </row>
    <row r="168" spans="1:6" x14ac:dyDescent="0.25">
      <c r="A168" s="42"/>
      <c r="B168" s="48"/>
      <c r="C168" s="47"/>
      <c r="D168" s="45"/>
      <c r="E168" s="10"/>
      <c r="F168" s="46"/>
    </row>
    <row r="169" spans="1:6" x14ac:dyDescent="0.25">
      <c r="A169" s="42"/>
      <c r="B169" s="48"/>
      <c r="C169" s="44"/>
      <c r="D169" s="45"/>
      <c r="E169" s="10"/>
      <c r="F169" s="46"/>
    </row>
    <row r="170" spans="1:6" x14ac:dyDescent="0.25">
      <c r="A170" s="42"/>
      <c r="B170" s="48"/>
      <c r="C170" s="47"/>
      <c r="D170" s="45"/>
      <c r="E170" s="10"/>
      <c r="F170" s="46"/>
    </row>
    <row r="171" spans="1:6" x14ac:dyDescent="0.25">
      <c r="A171" s="42"/>
      <c r="B171" s="48"/>
      <c r="C171" s="44"/>
      <c r="D171" s="45"/>
      <c r="E171" s="10"/>
      <c r="F171" s="46"/>
    </row>
    <row r="172" spans="1:6" x14ac:dyDescent="0.25">
      <c r="A172" s="42"/>
      <c r="B172" s="48"/>
      <c r="C172" s="47"/>
      <c r="D172" s="45"/>
      <c r="E172" s="10"/>
      <c r="F172" s="46"/>
    </row>
    <row r="173" spans="1:6" x14ac:dyDescent="0.25">
      <c r="A173" s="42"/>
      <c r="B173" s="48"/>
      <c r="C173" s="44"/>
      <c r="D173" s="45"/>
      <c r="E173" s="10"/>
      <c r="F173" s="46"/>
    </row>
    <row r="174" spans="1:6" x14ac:dyDescent="0.25">
      <c r="A174" s="42"/>
      <c r="B174" s="48"/>
      <c r="C174" s="44"/>
      <c r="D174" s="45"/>
      <c r="E174" s="10"/>
      <c r="F174" s="46"/>
    </row>
    <row r="175" spans="1:6" x14ac:dyDescent="0.25">
      <c r="A175" s="42"/>
      <c r="B175" s="48"/>
      <c r="C175" s="47"/>
      <c r="D175" s="45"/>
      <c r="E175" s="10"/>
      <c r="F175" s="46"/>
    </row>
    <row r="176" spans="1:6" x14ac:dyDescent="0.25">
      <c r="A176" s="42"/>
      <c r="B176" s="48"/>
      <c r="C176" s="44"/>
      <c r="D176" s="45"/>
      <c r="E176" s="10"/>
      <c r="F176" s="46"/>
    </row>
    <row r="177" spans="1:6" x14ac:dyDescent="0.25">
      <c r="A177" s="42"/>
      <c r="B177" s="43"/>
      <c r="C177" s="44"/>
      <c r="D177" s="45"/>
      <c r="E177" s="10"/>
      <c r="F177" s="46"/>
    </row>
    <row r="178" spans="1:6" x14ac:dyDescent="0.25">
      <c r="A178" s="42"/>
      <c r="B178" s="48"/>
      <c r="C178" s="44"/>
      <c r="D178" s="45"/>
      <c r="E178" s="10"/>
      <c r="F178" s="46"/>
    </row>
    <row r="179" spans="1:6" x14ac:dyDescent="0.25">
      <c r="A179" s="42"/>
      <c r="B179" s="48"/>
      <c r="C179" s="44"/>
      <c r="D179" s="45"/>
      <c r="E179" s="10"/>
      <c r="F179" s="46"/>
    </row>
    <row r="180" spans="1:6" x14ac:dyDescent="0.25">
      <c r="A180" s="42"/>
      <c r="B180" s="48"/>
      <c r="C180" s="44"/>
      <c r="D180" s="45"/>
      <c r="E180" s="10"/>
      <c r="F180" s="46"/>
    </row>
    <row r="181" spans="1:6" x14ac:dyDescent="0.25">
      <c r="A181" s="42"/>
      <c r="B181" s="48"/>
      <c r="C181" s="44"/>
      <c r="D181" s="45"/>
      <c r="E181" s="10"/>
      <c r="F181" s="46"/>
    </row>
    <row r="182" spans="1:6" x14ac:dyDescent="0.25">
      <c r="A182" s="42"/>
      <c r="B182" s="48"/>
      <c r="C182" s="44"/>
      <c r="D182" s="45"/>
      <c r="E182" s="10"/>
      <c r="F182" s="46"/>
    </row>
    <row r="183" spans="1:6" x14ac:dyDescent="0.25">
      <c r="A183" s="42"/>
      <c r="B183" s="48"/>
      <c r="C183" s="44"/>
      <c r="D183" s="45"/>
      <c r="E183" s="10"/>
      <c r="F183" s="46"/>
    </row>
    <row r="184" spans="1:6" x14ac:dyDescent="0.25">
      <c r="A184" s="42"/>
      <c r="B184" s="48"/>
      <c r="C184" s="44"/>
      <c r="D184" s="45"/>
      <c r="E184" s="10"/>
      <c r="F184" s="46"/>
    </row>
    <row r="185" spans="1:6" x14ac:dyDescent="0.25">
      <c r="A185" s="42"/>
      <c r="B185" s="48"/>
      <c r="C185" s="44"/>
      <c r="D185" s="45"/>
      <c r="E185" s="10"/>
      <c r="F185" s="46"/>
    </row>
    <row r="186" spans="1:6" x14ac:dyDescent="0.25">
      <c r="A186" s="42"/>
      <c r="B186" s="48"/>
      <c r="C186" s="44"/>
      <c r="D186" s="45"/>
      <c r="E186" s="10"/>
      <c r="F186" s="46"/>
    </row>
    <row r="187" spans="1:6" x14ac:dyDescent="0.25">
      <c r="A187" s="42"/>
      <c r="B187" s="48"/>
      <c r="C187" s="44"/>
      <c r="D187" s="45"/>
      <c r="E187" s="10"/>
      <c r="F187" s="46"/>
    </row>
    <row r="188" spans="1:6" x14ac:dyDescent="0.25">
      <c r="A188" s="42"/>
      <c r="B188" s="48"/>
      <c r="C188" s="44"/>
      <c r="D188" s="45"/>
      <c r="E188" s="10"/>
      <c r="F188" s="46"/>
    </row>
    <row r="189" spans="1:6" x14ac:dyDescent="0.25">
      <c r="A189" s="42"/>
      <c r="B189" s="48"/>
      <c r="C189" s="44"/>
      <c r="D189" s="45"/>
      <c r="E189" s="10"/>
      <c r="F189" s="46"/>
    </row>
    <row r="190" spans="1:6" x14ac:dyDescent="0.25">
      <c r="A190" s="42"/>
      <c r="B190" s="48"/>
      <c r="C190" s="44"/>
      <c r="D190" s="45"/>
      <c r="E190" s="10"/>
      <c r="F190" s="46"/>
    </row>
    <row r="191" spans="1:6" x14ac:dyDescent="0.25">
      <c r="A191" s="42"/>
      <c r="B191" s="48"/>
      <c r="C191" s="44"/>
      <c r="D191" s="45"/>
      <c r="E191" s="10"/>
      <c r="F191" s="46"/>
    </row>
    <row r="192" spans="1:6" x14ac:dyDescent="0.25">
      <c r="A192" s="42"/>
      <c r="B192" s="48"/>
      <c r="C192" s="44"/>
      <c r="D192" s="45"/>
      <c r="E192" s="10"/>
      <c r="F192" s="46"/>
    </row>
    <row r="193" spans="1:6" x14ac:dyDescent="0.25">
      <c r="A193" s="42"/>
      <c r="B193" s="48"/>
      <c r="C193" s="44"/>
      <c r="D193" s="45"/>
      <c r="E193" s="10"/>
      <c r="F193" s="46"/>
    </row>
    <row r="194" spans="1:6" x14ac:dyDescent="0.25">
      <c r="A194" s="42"/>
      <c r="B194" s="48"/>
      <c r="C194" s="44"/>
      <c r="D194" s="45"/>
      <c r="E194" s="10"/>
      <c r="F194" s="46"/>
    </row>
    <row r="195" spans="1:6" x14ac:dyDescent="0.25">
      <c r="A195" s="42"/>
      <c r="B195" s="48"/>
      <c r="C195" s="44"/>
      <c r="D195" s="45"/>
      <c r="E195" s="10"/>
      <c r="F195" s="46"/>
    </row>
    <row r="196" spans="1:6" x14ac:dyDescent="0.25">
      <c r="A196" s="42"/>
      <c r="B196" s="48"/>
      <c r="C196" s="44"/>
      <c r="D196" s="45"/>
      <c r="E196" s="10"/>
      <c r="F196" s="46"/>
    </row>
    <row r="197" spans="1:6" ht="21" thickBot="1" x14ac:dyDescent="0.3">
      <c r="A197" s="42"/>
      <c r="B197" s="48"/>
      <c r="C197" s="47"/>
      <c r="D197" s="45"/>
      <c r="E197" s="10"/>
      <c r="F197" s="46"/>
    </row>
    <row r="198" spans="1:6" ht="21" thickBot="1" x14ac:dyDescent="0.3">
      <c r="A198" s="49"/>
      <c r="B198" s="100" t="s">
        <v>27</v>
      </c>
      <c r="C198" s="100"/>
      <c r="D198" s="100"/>
      <c r="E198" s="101"/>
      <c r="F198" s="41">
        <f>SUM(F138:F197)</f>
        <v>0</v>
      </c>
    </row>
  </sheetData>
  <mergeCells count="2">
    <mergeCell ref="B198:E198"/>
    <mergeCell ref="A1:F1"/>
  </mergeCells>
  <phoneticPr fontId="21" type="noConversion"/>
  <printOptions horizontalCentered="1"/>
  <pageMargins left="0.25" right="0.25" top="0.75" bottom="0.75" header="0.3" footer="0.3"/>
  <pageSetup paperSize="9" scale="53" fitToHeight="0" orientation="portrait" r:id="rId1"/>
  <headerFooter scaleWithDoc="0">
    <oddHeader>&amp;LKMC - GHAZIR&amp;RBILL OF QUANTITIES</oddHeader>
    <oddFooter>&amp;LELECTRICAL BOQ&amp;ROCTOBER 2026
Page &amp;P</oddFooter>
  </headerFooter>
  <rowBreaks count="4" manualBreakCount="4">
    <brk id="26" max="5" man="1"/>
    <brk id="65" max="5" man="1"/>
    <brk id="108" max="5" man="1"/>
    <brk id="137"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1B7F5-48C8-43B7-BFE3-FE88BC839BE3}">
  <sheetPr>
    <pageSetUpPr fitToPage="1"/>
  </sheetPr>
  <dimension ref="A1:F196"/>
  <sheetViews>
    <sheetView view="pageBreakPreview" topLeftCell="A126" zoomScale="80" zoomScaleNormal="70" zoomScaleSheetLayoutView="80" zoomScalePageLayoutView="70" workbookViewId="0">
      <selection activeCell="B146" sqref="B146"/>
    </sheetView>
  </sheetViews>
  <sheetFormatPr defaultColWidth="8.85546875" defaultRowHeight="20.25" x14ac:dyDescent="0.25"/>
  <cols>
    <col min="1" max="1" width="12.140625" style="12" customWidth="1"/>
    <col min="2" max="2" width="105.7109375" style="12" customWidth="1"/>
    <col min="3" max="4" width="16.42578125" style="12" customWidth="1"/>
    <col min="5" max="6" width="16.42578125" style="13" customWidth="1"/>
    <col min="7" max="16384" width="8.85546875" style="12"/>
  </cols>
  <sheetData>
    <row r="1" spans="1:6" ht="34.5" thickBot="1" x14ac:dyDescent="0.3">
      <c r="A1" s="92" t="s">
        <v>32</v>
      </c>
      <c r="B1" s="93"/>
      <c r="C1" s="93"/>
      <c r="D1" s="93"/>
      <c r="E1" s="93"/>
      <c r="F1" s="94"/>
    </row>
    <row r="2" spans="1:6" ht="21" thickBot="1" x14ac:dyDescent="0.3">
      <c r="A2" s="1" t="s">
        <v>0</v>
      </c>
      <c r="B2" s="2" t="s">
        <v>1</v>
      </c>
      <c r="C2" s="3" t="s">
        <v>2</v>
      </c>
      <c r="D2" s="4" t="s">
        <v>3</v>
      </c>
      <c r="E2" s="5" t="s">
        <v>6</v>
      </c>
      <c r="F2" s="6" t="s">
        <v>7</v>
      </c>
    </row>
    <row r="3" spans="1:6" ht="23.25" x14ac:dyDescent="0.25">
      <c r="A3" s="50"/>
      <c r="B3" s="35"/>
      <c r="C3" s="27"/>
      <c r="D3" s="28"/>
      <c r="E3" s="11"/>
      <c r="F3" s="9"/>
    </row>
    <row r="4" spans="1:6" x14ac:dyDescent="0.25">
      <c r="A4" s="29"/>
      <c r="B4" s="23" t="s">
        <v>23</v>
      </c>
      <c r="C4" s="58"/>
      <c r="D4" s="24"/>
      <c r="E4" s="7"/>
      <c r="F4" s="8"/>
    </row>
    <row r="5" spans="1:6" x14ac:dyDescent="0.25">
      <c r="A5" s="29"/>
      <c r="B5" s="25"/>
      <c r="C5" s="58"/>
      <c r="D5" s="24"/>
      <c r="E5" s="7"/>
      <c r="F5" s="8"/>
    </row>
    <row r="6" spans="1:6" ht="40.5" x14ac:dyDescent="0.25">
      <c r="A6" s="29"/>
      <c r="B6" s="25" t="s">
        <v>62</v>
      </c>
      <c r="C6" s="58"/>
      <c r="D6" s="24"/>
      <c r="E6" s="7"/>
      <c r="F6" s="8"/>
    </row>
    <row r="7" spans="1:6" x14ac:dyDescent="0.25">
      <c r="A7" s="29"/>
      <c r="B7" s="25"/>
      <c r="C7" s="58"/>
      <c r="D7" s="24"/>
      <c r="E7" s="7"/>
      <c r="F7" s="8"/>
    </row>
    <row r="8" spans="1:6" ht="40.5" x14ac:dyDescent="0.25">
      <c r="A8" s="30" t="s">
        <v>4</v>
      </c>
      <c r="B8" s="26" t="s">
        <v>101</v>
      </c>
      <c r="C8" s="27">
        <v>1</v>
      </c>
      <c r="D8" s="28" t="s">
        <v>5</v>
      </c>
      <c r="E8" s="11"/>
      <c r="F8" s="9">
        <f t="shared" ref="F8" si="0">E8*C8</f>
        <v>0</v>
      </c>
    </row>
    <row r="9" spans="1:6" x14ac:dyDescent="0.25">
      <c r="B9" s="26"/>
      <c r="C9" s="27"/>
      <c r="D9" s="28"/>
      <c r="E9" s="11"/>
      <c r="F9" s="9"/>
    </row>
    <row r="10" spans="1:6" x14ac:dyDescent="0.25">
      <c r="A10" s="30" t="s">
        <v>33</v>
      </c>
      <c r="B10" s="26" t="s">
        <v>54</v>
      </c>
      <c r="C10" s="27">
        <v>4</v>
      </c>
      <c r="D10" s="28" t="s">
        <v>5</v>
      </c>
      <c r="E10" s="11"/>
      <c r="F10" s="9">
        <f>E10*C10</f>
        <v>0</v>
      </c>
    </row>
    <row r="11" spans="1:6" x14ac:dyDescent="0.25">
      <c r="A11" s="30"/>
      <c r="B11" s="26"/>
      <c r="C11" s="27"/>
      <c r="D11" s="28"/>
      <c r="E11" s="11"/>
      <c r="F11" s="9"/>
    </row>
    <row r="12" spans="1:6" x14ac:dyDescent="0.25">
      <c r="A12" s="30" t="s">
        <v>34</v>
      </c>
      <c r="B12" s="26" t="s">
        <v>76</v>
      </c>
      <c r="C12" s="27">
        <v>3</v>
      </c>
      <c r="D12" s="28" t="s">
        <v>5</v>
      </c>
      <c r="E12" s="11"/>
      <c r="F12" s="9">
        <f>E12*C12</f>
        <v>0</v>
      </c>
    </row>
    <row r="13" spans="1:6" x14ac:dyDescent="0.25">
      <c r="A13" s="30"/>
      <c r="B13" s="26"/>
      <c r="C13" s="27"/>
      <c r="D13" s="28"/>
      <c r="E13" s="11"/>
      <c r="F13" s="9"/>
    </row>
    <row r="14" spans="1:6" x14ac:dyDescent="0.25">
      <c r="A14" s="30" t="s">
        <v>35</v>
      </c>
      <c r="B14" s="26" t="s">
        <v>198</v>
      </c>
      <c r="C14" s="27">
        <v>1</v>
      </c>
      <c r="D14" s="28" t="s">
        <v>5</v>
      </c>
      <c r="E14" s="11"/>
      <c r="F14" s="9">
        <f>E14*C14</f>
        <v>0</v>
      </c>
    </row>
    <row r="15" spans="1:6" x14ac:dyDescent="0.25">
      <c r="A15" s="30"/>
      <c r="B15" s="26"/>
      <c r="C15" s="27"/>
      <c r="D15" s="28"/>
      <c r="E15" s="11"/>
      <c r="F15" s="9"/>
    </row>
    <row r="16" spans="1:6" x14ac:dyDescent="0.25">
      <c r="A16" s="30" t="s">
        <v>36</v>
      </c>
      <c r="B16" s="26" t="s">
        <v>57</v>
      </c>
      <c r="C16" s="27">
        <f>29+28</f>
        <v>57</v>
      </c>
      <c r="D16" s="28" t="s">
        <v>5</v>
      </c>
      <c r="E16" s="11"/>
      <c r="F16" s="9">
        <f>E16*C16</f>
        <v>0</v>
      </c>
    </row>
    <row r="17" spans="1:6" x14ac:dyDescent="0.25">
      <c r="A17" s="30"/>
      <c r="B17" s="26"/>
      <c r="C17" s="27"/>
      <c r="D17" s="28"/>
      <c r="E17" s="11"/>
      <c r="F17" s="9"/>
    </row>
    <row r="18" spans="1:6" x14ac:dyDescent="0.25">
      <c r="A18" s="30" t="s">
        <v>38</v>
      </c>
      <c r="B18" s="26" t="s">
        <v>197</v>
      </c>
      <c r="C18" s="27">
        <v>4</v>
      </c>
      <c r="D18" s="28" t="s">
        <v>5</v>
      </c>
      <c r="E18" s="11"/>
      <c r="F18" s="9">
        <f>E18*C18</f>
        <v>0</v>
      </c>
    </row>
    <row r="19" spans="1:6" x14ac:dyDescent="0.25">
      <c r="A19" s="30"/>
      <c r="B19" s="26"/>
      <c r="C19" s="27"/>
      <c r="D19" s="28"/>
      <c r="E19" s="11"/>
      <c r="F19" s="9"/>
    </row>
    <row r="20" spans="1:6" x14ac:dyDescent="0.25">
      <c r="A20" s="30" t="s">
        <v>39</v>
      </c>
      <c r="B20" s="26" t="s">
        <v>77</v>
      </c>
      <c r="C20" s="27">
        <v>3</v>
      </c>
      <c r="D20" s="28" t="s">
        <v>5</v>
      </c>
      <c r="E20" s="11"/>
      <c r="F20" s="9">
        <f>E20*C20</f>
        <v>0</v>
      </c>
    </row>
    <row r="21" spans="1:6" x14ac:dyDescent="0.25">
      <c r="A21" s="30"/>
      <c r="B21" s="26"/>
      <c r="C21" s="27"/>
      <c r="D21" s="28"/>
      <c r="E21" s="11"/>
      <c r="F21" s="9"/>
    </row>
    <row r="22" spans="1:6" x14ac:dyDescent="0.25">
      <c r="A22" s="30" t="s">
        <v>40</v>
      </c>
      <c r="B22" s="26" t="s">
        <v>78</v>
      </c>
      <c r="C22" s="27">
        <v>3</v>
      </c>
      <c r="D22" s="28" t="s">
        <v>5</v>
      </c>
      <c r="E22" s="11"/>
      <c r="F22" s="9">
        <f>E22*C22</f>
        <v>0</v>
      </c>
    </row>
    <row r="23" spans="1:6" x14ac:dyDescent="0.25">
      <c r="A23" s="30"/>
      <c r="B23" s="26"/>
      <c r="C23" s="27"/>
      <c r="D23" s="28"/>
      <c r="E23" s="11"/>
      <c r="F23" s="9"/>
    </row>
    <row r="24" spans="1:6" x14ac:dyDescent="0.25">
      <c r="A24" s="30" t="s">
        <v>37</v>
      </c>
      <c r="B24" s="26" t="s">
        <v>63</v>
      </c>
      <c r="C24" s="27">
        <v>1</v>
      </c>
      <c r="D24" s="28" t="s">
        <v>30</v>
      </c>
      <c r="E24" s="11"/>
      <c r="F24" s="9">
        <f>E24*C24</f>
        <v>0</v>
      </c>
    </row>
    <row r="25" spans="1:6" x14ac:dyDescent="0.25">
      <c r="A25" s="30"/>
      <c r="B25" s="26"/>
      <c r="C25" s="27"/>
      <c r="D25" s="28"/>
      <c r="E25" s="11"/>
      <c r="F25" s="9"/>
    </row>
    <row r="26" spans="1:6" x14ac:dyDescent="0.25">
      <c r="A26" s="30" t="s">
        <v>129</v>
      </c>
      <c r="B26" s="26" t="s">
        <v>100</v>
      </c>
      <c r="C26" s="27">
        <v>1</v>
      </c>
      <c r="D26" s="28" t="s">
        <v>30</v>
      </c>
      <c r="E26" s="11"/>
      <c r="F26" s="9">
        <f>E26*C26</f>
        <v>0</v>
      </c>
    </row>
    <row r="27" spans="1:6" x14ac:dyDescent="0.25">
      <c r="A27" s="30"/>
      <c r="B27" s="26"/>
      <c r="C27" s="27"/>
      <c r="D27" s="28"/>
      <c r="E27" s="11"/>
      <c r="F27" s="9"/>
    </row>
    <row r="28" spans="1:6" ht="23.25" x14ac:dyDescent="0.25">
      <c r="A28" s="29"/>
      <c r="B28" s="35" t="s">
        <v>79</v>
      </c>
      <c r="C28" s="27"/>
      <c r="D28" s="28"/>
      <c r="E28" s="11"/>
      <c r="F28" s="9"/>
    </row>
    <row r="29" spans="1:6" x14ac:dyDescent="0.25">
      <c r="A29" s="29"/>
      <c r="B29" s="23"/>
      <c r="C29" s="27"/>
      <c r="D29" s="28"/>
      <c r="E29" s="11"/>
      <c r="F29" s="9"/>
    </row>
    <row r="30" spans="1:6" ht="81" x14ac:dyDescent="0.25">
      <c r="A30" s="29"/>
      <c r="B30" s="25" t="s">
        <v>80</v>
      </c>
      <c r="C30" s="27"/>
      <c r="D30" s="28"/>
      <c r="E30" s="11"/>
      <c r="F30" s="9"/>
    </row>
    <row r="31" spans="1:6" x14ac:dyDescent="0.25">
      <c r="A31" s="29"/>
      <c r="B31" s="25"/>
      <c r="C31" s="27"/>
      <c r="D31" s="28"/>
      <c r="E31" s="11"/>
      <c r="F31" s="9"/>
    </row>
    <row r="32" spans="1:6" x14ac:dyDescent="0.25">
      <c r="A32" s="30" t="s">
        <v>4</v>
      </c>
      <c r="B32" s="26" t="s">
        <v>82</v>
      </c>
      <c r="C32" s="27">
        <v>1</v>
      </c>
      <c r="D32" s="28" t="s">
        <v>30</v>
      </c>
      <c r="E32" s="11"/>
      <c r="F32" s="9">
        <f>E32*C32</f>
        <v>0</v>
      </c>
    </row>
    <row r="33" spans="1:6" x14ac:dyDescent="0.25">
      <c r="A33" s="30"/>
      <c r="B33" s="26"/>
      <c r="C33" s="27"/>
      <c r="D33" s="28"/>
      <c r="E33" s="11"/>
      <c r="F33" s="9"/>
    </row>
    <row r="34" spans="1:6" x14ac:dyDescent="0.25">
      <c r="A34" s="30" t="s">
        <v>33</v>
      </c>
      <c r="B34" s="26" t="s">
        <v>81</v>
      </c>
      <c r="C34" s="27">
        <v>8</v>
      </c>
      <c r="D34" s="28" t="s">
        <v>5</v>
      </c>
      <c r="E34" s="11"/>
      <c r="F34" s="9">
        <f>E34*C34</f>
        <v>0</v>
      </c>
    </row>
    <row r="35" spans="1:6" x14ac:dyDescent="0.25">
      <c r="A35" s="30"/>
      <c r="B35" s="26"/>
      <c r="C35" s="27"/>
      <c r="D35" s="28"/>
      <c r="E35" s="11"/>
      <c r="F35" s="9"/>
    </row>
    <row r="36" spans="1:6" ht="21" thickBot="1" x14ac:dyDescent="0.3">
      <c r="A36" s="30" t="s">
        <v>34</v>
      </c>
      <c r="B36" s="26" t="s">
        <v>99</v>
      </c>
      <c r="C36" s="27">
        <v>1</v>
      </c>
      <c r="D36" s="28" t="s">
        <v>30</v>
      </c>
      <c r="E36" s="11"/>
      <c r="F36" s="9">
        <f>E36*C36</f>
        <v>0</v>
      </c>
    </row>
    <row r="37" spans="1:6" ht="21" thickBot="1" x14ac:dyDescent="0.3">
      <c r="A37" s="36"/>
      <c r="B37" s="37"/>
      <c r="C37" s="38"/>
      <c r="D37" s="39" t="s">
        <v>41</v>
      </c>
      <c r="E37" s="40"/>
      <c r="F37" s="41">
        <f>SUM(F4:F36)</f>
        <v>0</v>
      </c>
    </row>
    <row r="38" spans="1:6" x14ac:dyDescent="0.25">
      <c r="A38" s="56"/>
      <c r="B38" s="25"/>
      <c r="C38" s="27"/>
      <c r="D38" s="28"/>
      <c r="E38" s="11"/>
      <c r="F38" s="9"/>
    </row>
    <row r="39" spans="1:6" ht="23.25" x14ac:dyDescent="0.25">
      <c r="A39" s="56"/>
      <c r="B39" s="35" t="s">
        <v>42</v>
      </c>
      <c r="C39" s="27"/>
      <c r="D39" s="28"/>
      <c r="E39" s="11"/>
      <c r="F39" s="9"/>
    </row>
    <row r="40" spans="1:6" x14ac:dyDescent="0.25">
      <c r="A40" s="56"/>
      <c r="B40" s="25"/>
      <c r="C40" s="27"/>
      <c r="D40" s="28"/>
      <c r="E40" s="11"/>
      <c r="F40" s="9"/>
    </row>
    <row r="41" spans="1:6" ht="222.75" x14ac:dyDescent="0.25">
      <c r="A41" s="53"/>
      <c r="B41" s="25" t="s">
        <v>43</v>
      </c>
      <c r="C41" s="27"/>
      <c r="D41" s="28"/>
      <c r="E41" s="11"/>
      <c r="F41" s="9"/>
    </row>
    <row r="42" spans="1:6" x14ac:dyDescent="0.25">
      <c r="A42" s="56"/>
      <c r="B42" s="25"/>
      <c r="C42" s="61"/>
      <c r="D42" s="24"/>
      <c r="E42" s="7"/>
      <c r="F42" s="9"/>
    </row>
    <row r="43" spans="1:6" x14ac:dyDescent="0.25">
      <c r="A43" s="30" t="s">
        <v>4</v>
      </c>
      <c r="B43" s="25" t="s">
        <v>91</v>
      </c>
      <c r="C43" s="61">
        <v>22</v>
      </c>
      <c r="D43" s="24" t="s">
        <v>5</v>
      </c>
      <c r="E43" s="7"/>
      <c r="F43" s="9">
        <f t="shared" ref="F43" si="1">E43*C43</f>
        <v>0</v>
      </c>
    </row>
    <row r="44" spans="1:6" x14ac:dyDescent="0.25">
      <c r="A44" s="30"/>
      <c r="B44" s="25"/>
      <c r="C44" s="61"/>
      <c r="D44" s="24"/>
      <c r="E44" s="7"/>
      <c r="F44" s="9"/>
    </row>
    <row r="45" spans="1:6" x14ac:dyDescent="0.25">
      <c r="A45" s="30" t="s">
        <v>33</v>
      </c>
      <c r="B45" s="25" t="s">
        <v>92</v>
      </c>
      <c r="C45" s="61">
        <v>2</v>
      </c>
      <c r="D45" s="24" t="s">
        <v>5</v>
      </c>
      <c r="E45" s="7"/>
      <c r="F45" s="9">
        <f t="shared" ref="F45" si="2">E45*C45</f>
        <v>0</v>
      </c>
    </row>
    <row r="46" spans="1:6" x14ac:dyDescent="0.25">
      <c r="A46" s="30"/>
      <c r="B46" s="25"/>
      <c r="C46" s="61"/>
      <c r="D46" s="24"/>
      <c r="E46" s="7"/>
      <c r="F46" s="9"/>
    </row>
    <row r="47" spans="1:6" x14ac:dyDescent="0.25">
      <c r="A47" s="30" t="s">
        <v>34</v>
      </c>
      <c r="B47" s="25" t="s">
        <v>180</v>
      </c>
      <c r="C47" s="61">
        <v>3</v>
      </c>
      <c r="D47" s="24" t="s">
        <v>5</v>
      </c>
      <c r="E47" s="7"/>
      <c r="F47" s="9">
        <f t="shared" ref="F47" si="3">E47*C47</f>
        <v>0</v>
      </c>
    </row>
    <row r="48" spans="1:6" x14ac:dyDescent="0.25">
      <c r="A48" s="30"/>
      <c r="B48" s="25"/>
      <c r="C48" s="61"/>
      <c r="D48" s="24"/>
      <c r="E48" s="7"/>
      <c r="F48" s="9"/>
    </row>
    <row r="49" spans="1:6" x14ac:dyDescent="0.25">
      <c r="A49" s="30" t="s">
        <v>35</v>
      </c>
      <c r="B49" s="25" t="s">
        <v>64</v>
      </c>
      <c r="C49" s="61">
        <v>18</v>
      </c>
      <c r="D49" s="24" t="s">
        <v>5</v>
      </c>
      <c r="E49" s="7"/>
      <c r="F49" s="9">
        <f t="shared" ref="F49" si="4">E49*C49</f>
        <v>0</v>
      </c>
    </row>
    <row r="50" spans="1:6" ht="22.15" customHeight="1" x14ac:dyDescent="0.25">
      <c r="A50" s="30"/>
      <c r="B50" s="25"/>
      <c r="C50" s="61"/>
      <c r="D50" s="24"/>
      <c r="E50" s="7"/>
      <c r="F50" s="9"/>
    </row>
    <row r="51" spans="1:6" x14ac:dyDescent="0.25">
      <c r="A51" s="30" t="s">
        <v>36</v>
      </c>
      <c r="B51" s="25" t="s">
        <v>196</v>
      </c>
      <c r="C51" s="61">
        <v>2</v>
      </c>
      <c r="D51" s="24" t="s">
        <v>5</v>
      </c>
      <c r="E51" s="7"/>
      <c r="F51" s="9">
        <f t="shared" ref="F51" si="5">E51*C51</f>
        <v>0</v>
      </c>
    </row>
    <row r="52" spans="1:6" ht="22.15" customHeight="1" x14ac:dyDescent="0.25">
      <c r="A52" s="30"/>
      <c r="B52" s="25"/>
      <c r="C52" s="61"/>
      <c r="D52" s="24"/>
      <c r="E52" s="7"/>
      <c r="F52" s="9"/>
    </row>
    <row r="53" spans="1:6" x14ac:dyDescent="0.25">
      <c r="A53" s="42" t="s">
        <v>38</v>
      </c>
      <c r="B53" s="25" t="s">
        <v>98</v>
      </c>
      <c r="C53" s="58">
        <v>1</v>
      </c>
      <c r="D53" s="24" t="s">
        <v>30</v>
      </c>
      <c r="E53" s="7"/>
      <c r="F53" s="9">
        <f t="shared" ref="F53" si="6">E53*C53</f>
        <v>0</v>
      </c>
    </row>
    <row r="54" spans="1:6" x14ac:dyDescent="0.25">
      <c r="A54" s="29"/>
      <c r="B54" s="23"/>
      <c r="C54" s="58"/>
      <c r="D54" s="24"/>
      <c r="E54" s="7"/>
      <c r="F54" s="9"/>
    </row>
    <row r="55" spans="1:6" x14ac:dyDescent="0.25">
      <c r="A55" s="29"/>
      <c r="B55" s="23" t="s">
        <v>60</v>
      </c>
      <c r="C55" s="58"/>
      <c r="D55" s="24"/>
      <c r="E55" s="7"/>
      <c r="F55" s="8"/>
    </row>
    <row r="56" spans="1:6" x14ac:dyDescent="0.25">
      <c r="A56" s="29"/>
      <c r="B56" s="23"/>
      <c r="C56" s="58"/>
      <c r="D56" s="24"/>
      <c r="E56" s="7"/>
      <c r="F56" s="8"/>
    </row>
    <row r="57" spans="1:6" ht="40.5" x14ac:dyDescent="0.25">
      <c r="A57" s="29"/>
      <c r="B57" s="25" t="s">
        <v>58</v>
      </c>
      <c r="C57" s="58"/>
      <c r="D57" s="24"/>
      <c r="E57" s="7"/>
      <c r="F57" s="8"/>
    </row>
    <row r="58" spans="1:6" x14ac:dyDescent="0.25">
      <c r="A58" s="30"/>
      <c r="B58" s="26"/>
      <c r="C58" s="27"/>
      <c r="D58" s="28"/>
      <c r="E58" s="11"/>
      <c r="F58" s="9"/>
    </row>
    <row r="59" spans="1:6" x14ac:dyDescent="0.25">
      <c r="A59" s="30" t="s">
        <v>4</v>
      </c>
      <c r="B59" s="26" t="s">
        <v>59</v>
      </c>
      <c r="C59" s="27">
        <v>12</v>
      </c>
      <c r="D59" s="28" t="s">
        <v>5</v>
      </c>
      <c r="E59" s="11"/>
      <c r="F59" s="9">
        <f>E59*C59</f>
        <v>0</v>
      </c>
    </row>
    <row r="60" spans="1:6" ht="22.15" customHeight="1" x14ac:dyDescent="0.25">
      <c r="A60" s="30"/>
      <c r="B60" s="25"/>
      <c r="C60" s="61"/>
      <c r="D60" s="24"/>
      <c r="E60" s="7"/>
      <c r="F60" s="9"/>
    </row>
    <row r="61" spans="1:6" x14ac:dyDescent="0.25">
      <c r="A61" s="42" t="s">
        <v>33</v>
      </c>
      <c r="B61" s="25" t="s">
        <v>98</v>
      </c>
      <c r="C61" s="58">
        <v>1</v>
      </c>
      <c r="D61" s="24" t="s">
        <v>30</v>
      </c>
      <c r="E61" s="7"/>
      <c r="F61" s="9">
        <f t="shared" ref="F61" si="7">E61*C61</f>
        <v>0</v>
      </c>
    </row>
    <row r="62" spans="1:6" x14ac:dyDescent="0.25">
      <c r="A62" s="29"/>
      <c r="B62" s="23"/>
      <c r="C62" s="58"/>
      <c r="D62" s="24"/>
      <c r="E62" s="7"/>
      <c r="F62" s="9"/>
    </row>
    <row r="63" spans="1:6" x14ac:dyDescent="0.25">
      <c r="A63" s="29"/>
      <c r="B63" s="23" t="s">
        <v>93</v>
      </c>
      <c r="C63" s="58"/>
      <c r="D63" s="24"/>
      <c r="E63" s="7"/>
      <c r="F63" s="8"/>
    </row>
    <row r="64" spans="1:6" x14ac:dyDescent="0.25">
      <c r="A64" s="29"/>
      <c r="B64" s="23"/>
      <c r="C64" s="58"/>
      <c r="D64" s="24"/>
      <c r="E64" s="7"/>
      <c r="F64" s="8"/>
    </row>
    <row r="65" spans="1:6" ht="40.5" x14ac:dyDescent="0.25">
      <c r="A65" s="29"/>
      <c r="B65" s="25" t="s">
        <v>95</v>
      </c>
      <c r="C65" s="58"/>
      <c r="D65" s="24"/>
      <c r="E65" s="7"/>
      <c r="F65" s="8"/>
    </row>
    <row r="66" spans="1:6" x14ac:dyDescent="0.25">
      <c r="A66" s="30"/>
      <c r="B66" s="26"/>
      <c r="C66" s="27"/>
      <c r="D66" s="28"/>
      <c r="E66" s="11"/>
      <c r="F66" s="9"/>
    </row>
    <row r="67" spans="1:6" x14ac:dyDescent="0.25">
      <c r="A67" s="30" t="s">
        <v>4</v>
      </c>
      <c r="B67" s="26" t="s">
        <v>96</v>
      </c>
      <c r="C67" s="27">
        <v>3</v>
      </c>
      <c r="D67" s="28" t="s">
        <v>5</v>
      </c>
      <c r="E67" s="11"/>
      <c r="F67" s="9">
        <f>E67*C67</f>
        <v>0</v>
      </c>
    </row>
    <row r="68" spans="1:6" x14ac:dyDescent="0.25">
      <c r="A68" s="30"/>
      <c r="B68" s="26"/>
      <c r="C68" s="27"/>
      <c r="D68" s="28"/>
      <c r="E68" s="11"/>
      <c r="F68" s="9"/>
    </row>
    <row r="69" spans="1:6" x14ac:dyDescent="0.25">
      <c r="A69" s="29"/>
      <c r="B69" s="23" t="s">
        <v>94</v>
      </c>
      <c r="C69" s="58"/>
      <c r="D69" s="24"/>
      <c r="E69" s="7"/>
      <c r="F69" s="8"/>
    </row>
    <row r="70" spans="1:6" x14ac:dyDescent="0.25">
      <c r="A70" s="30"/>
      <c r="B70" s="62"/>
      <c r="C70" s="27"/>
      <c r="D70" s="28"/>
      <c r="E70" s="11"/>
      <c r="F70" s="9"/>
    </row>
    <row r="71" spans="1:6" ht="182.25" x14ac:dyDescent="0.25">
      <c r="A71" s="30" t="s">
        <v>4</v>
      </c>
      <c r="B71" s="62" t="s">
        <v>199</v>
      </c>
      <c r="C71" s="27">
        <v>1</v>
      </c>
      <c r="D71" s="28" t="s">
        <v>30</v>
      </c>
      <c r="E71" s="11"/>
      <c r="F71" s="9">
        <f>E71*C71</f>
        <v>0</v>
      </c>
    </row>
    <row r="72" spans="1:6" x14ac:dyDescent="0.25">
      <c r="A72" s="30"/>
      <c r="B72" s="62"/>
      <c r="C72" s="27"/>
      <c r="D72" s="28"/>
      <c r="E72" s="11"/>
      <c r="F72" s="9"/>
    </row>
    <row r="73" spans="1:6" x14ac:dyDescent="0.25">
      <c r="A73" s="30"/>
      <c r="B73" s="62"/>
      <c r="C73" s="27"/>
      <c r="D73" s="28"/>
      <c r="E73" s="11"/>
      <c r="F73" s="9"/>
    </row>
    <row r="74" spans="1:6" x14ac:dyDescent="0.25">
      <c r="A74" s="30"/>
      <c r="B74" s="62"/>
      <c r="C74" s="27"/>
      <c r="D74" s="28"/>
      <c r="E74" s="11"/>
      <c r="F74" s="9"/>
    </row>
    <row r="75" spans="1:6" x14ac:dyDescent="0.25">
      <c r="A75" s="30"/>
      <c r="B75" s="62"/>
      <c r="C75" s="27"/>
      <c r="D75" s="28"/>
      <c r="E75" s="11"/>
      <c r="F75" s="9"/>
    </row>
    <row r="76" spans="1:6" x14ac:dyDescent="0.25">
      <c r="A76" s="30"/>
      <c r="B76" s="62"/>
      <c r="C76" s="27"/>
      <c r="D76" s="28"/>
      <c r="E76" s="11"/>
      <c r="F76" s="9"/>
    </row>
    <row r="77" spans="1:6" x14ac:dyDescent="0.25">
      <c r="A77" s="30"/>
      <c r="B77" s="62"/>
      <c r="C77" s="27"/>
      <c r="D77" s="28"/>
      <c r="E77" s="11"/>
      <c r="F77" s="9"/>
    </row>
    <row r="78" spans="1:6" ht="21" thickBot="1" x14ac:dyDescent="0.3">
      <c r="A78" s="30"/>
      <c r="B78" s="26"/>
      <c r="C78" s="27"/>
      <c r="D78" s="28"/>
      <c r="E78" s="11"/>
      <c r="F78" s="9"/>
    </row>
    <row r="79" spans="1:6" ht="21" thickBot="1" x14ac:dyDescent="0.3">
      <c r="A79" s="36"/>
      <c r="B79" s="37"/>
      <c r="C79" s="38"/>
      <c r="D79" s="39" t="s">
        <v>41</v>
      </c>
      <c r="E79" s="40"/>
      <c r="F79" s="41">
        <f>SUM(F38:F78)</f>
        <v>0</v>
      </c>
    </row>
    <row r="80" spans="1:6" x14ac:dyDescent="0.25">
      <c r="A80" s="30"/>
      <c r="B80" s="26"/>
      <c r="C80" s="27"/>
      <c r="D80" s="28"/>
      <c r="E80" s="11"/>
      <c r="F80" s="9"/>
    </row>
    <row r="81" spans="1:6" customFormat="1" x14ac:dyDescent="0.25">
      <c r="A81" s="29"/>
      <c r="B81" s="23" t="s">
        <v>31</v>
      </c>
      <c r="C81" s="58"/>
      <c r="D81" s="24"/>
      <c r="E81" s="7"/>
      <c r="F81" s="8"/>
    </row>
    <row r="82" spans="1:6" x14ac:dyDescent="0.25">
      <c r="A82" s="30"/>
      <c r="B82" s="26"/>
      <c r="C82" s="27"/>
      <c r="D82" s="28"/>
      <c r="E82" s="11"/>
      <c r="F82" s="9"/>
    </row>
    <row r="83" spans="1:6" ht="81" x14ac:dyDescent="0.25">
      <c r="A83" s="29"/>
      <c r="B83" s="25" t="s">
        <v>46</v>
      </c>
      <c r="C83" s="58"/>
      <c r="D83" s="24"/>
      <c r="E83" s="7"/>
      <c r="F83" s="8"/>
    </row>
    <row r="84" spans="1:6" x14ac:dyDescent="0.25">
      <c r="A84" s="29"/>
      <c r="B84" s="25"/>
      <c r="C84" s="58"/>
      <c r="D84" s="24"/>
      <c r="E84" s="7"/>
      <c r="F84" s="8"/>
    </row>
    <row r="85" spans="1:6" x14ac:dyDescent="0.25">
      <c r="A85" s="42" t="s">
        <v>4</v>
      </c>
      <c r="B85" s="25" t="s">
        <v>83</v>
      </c>
      <c r="C85" s="58">
        <v>1</v>
      </c>
      <c r="D85" s="24" t="s">
        <v>5</v>
      </c>
      <c r="E85" s="7"/>
      <c r="F85" s="9">
        <f>E85*C85</f>
        <v>0</v>
      </c>
    </row>
    <row r="86" spans="1:6" x14ac:dyDescent="0.25">
      <c r="A86" s="29"/>
      <c r="B86" s="25"/>
      <c r="C86" s="58"/>
      <c r="D86" s="24"/>
      <c r="E86" s="7"/>
      <c r="F86" s="8"/>
    </row>
    <row r="87" spans="1:6" ht="19.5" customHeight="1" x14ac:dyDescent="0.25">
      <c r="A87" s="30" t="s">
        <v>33</v>
      </c>
      <c r="B87" s="26" t="s">
        <v>45</v>
      </c>
      <c r="C87" s="27">
        <v>8</v>
      </c>
      <c r="D87" s="28" t="s">
        <v>5</v>
      </c>
      <c r="E87" s="11"/>
      <c r="F87" s="9">
        <f>E87*C87</f>
        <v>0</v>
      </c>
    </row>
    <row r="88" spans="1:6" x14ac:dyDescent="0.25">
      <c r="A88" s="30"/>
      <c r="B88" s="26"/>
      <c r="C88" s="27"/>
      <c r="D88" s="28"/>
      <c r="E88" s="11"/>
      <c r="F88" s="9"/>
    </row>
    <row r="89" spans="1:6" customFormat="1" x14ac:dyDescent="0.25">
      <c r="A89" s="30" t="s">
        <v>34</v>
      </c>
      <c r="B89" s="26" t="s">
        <v>98</v>
      </c>
      <c r="C89" s="27">
        <v>1</v>
      </c>
      <c r="D89" s="28" t="s">
        <v>30</v>
      </c>
      <c r="E89" s="11"/>
      <c r="F89" s="9">
        <f t="shared" ref="F89" si="8">E89*C89</f>
        <v>0</v>
      </c>
    </row>
    <row r="90" spans="1:6" x14ac:dyDescent="0.25">
      <c r="A90" s="30"/>
      <c r="B90" s="26"/>
      <c r="C90" s="27"/>
      <c r="D90" s="28"/>
      <c r="E90" s="11"/>
      <c r="F90" s="9"/>
    </row>
    <row r="91" spans="1:6" customFormat="1" ht="40.5" x14ac:dyDescent="0.25">
      <c r="A91" s="30" t="s">
        <v>35</v>
      </c>
      <c r="B91" s="26" t="s">
        <v>53</v>
      </c>
      <c r="C91" s="27">
        <v>1</v>
      </c>
      <c r="D91" s="28" t="s">
        <v>30</v>
      </c>
      <c r="E91" s="11"/>
      <c r="F91" s="9">
        <f t="shared" ref="F91" si="9">E91*C91</f>
        <v>0</v>
      </c>
    </row>
    <row r="92" spans="1:6" ht="19.899999999999999" customHeight="1" x14ac:dyDescent="0.25">
      <c r="A92" s="29"/>
      <c r="B92" s="23"/>
      <c r="C92" s="58"/>
      <c r="D92" s="24"/>
      <c r="E92" s="7"/>
      <c r="F92" s="8"/>
    </row>
    <row r="93" spans="1:6" customFormat="1" x14ac:dyDescent="0.25">
      <c r="A93" s="29"/>
      <c r="B93" s="23" t="s">
        <v>84</v>
      </c>
      <c r="C93" s="58"/>
      <c r="D93" s="24"/>
      <c r="E93" s="7"/>
      <c r="F93" s="8"/>
    </row>
    <row r="94" spans="1:6" x14ac:dyDescent="0.25">
      <c r="A94" s="30"/>
      <c r="B94" s="26"/>
      <c r="C94" s="27"/>
      <c r="D94" s="28"/>
      <c r="E94" s="11"/>
      <c r="F94" s="9"/>
    </row>
    <row r="95" spans="1:6" customFormat="1" ht="40.5" x14ac:dyDescent="0.25">
      <c r="A95" s="29"/>
      <c r="B95" s="25" t="s">
        <v>85</v>
      </c>
      <c r="C95" s="58"/>
      <c r="D95" s="24"/>
      <c r="E95" s="7"/>
      <c r="F95" s="8"/>
    </row>
    <row r="96" spans="1:6" customFormat="1" x14ac:dyDescent="0.25">
      <c r="A96" s="29"/>
      <c r="B96" s="23"/>
      <c r="C96" s="58"/>
      <c r="D96" s="24"/>
      <c r="E96" s="7"/>
      <c r="F96" s="8"/>
    </row>
    <row r="97" spans="1:6" x14ac:dyDescent="0.25">
      <c r="A97" s="30" t="s">
        <v>4</v>
      </c>
      <c r="B97" s="26" t="s">
        <v>86</v>
      </c>
      <c r="C97" s="27">
        <v>3</v>
      </c>
      <c r="D97" s="28" t="s">
        <v>5</v>
      </c>
      <c r="E97" s="11"/>
      <c r="F97" s="9">
        <f>E97*C97</f>
        <v>0</v>
      </c>
    </row>
    <row r="98" spans="1:6" x14ac:dyDescent="0.25">
      <c r="A98" s="29"/>
      <c r="B98" s="23"/>
      <c r="C98" s="58"/>
      <c r="D98" s="24"/>
      <c r="E98" s="7"/>
      <c r="F98" s="8"/>
    </row>
    <row r="99" spans="1:6" x14ac:dyDescent="0.25">
      <c r="A99" s="30" t="s">
        <v>33</v>
      </c>
      <c r="B99" s="26" t="s">
        <v>88</v>
      </c>
      <c r="C99" s="27">
        <v>3</v>
      </c>
      <c r="D99" s="28" t="s">
        <v>5</v>
      </c>
      <c r="E99" s="11"/>
      <c r="F99" s="9">
        <f>E99*C99</f>
        <v>0</v>
      </c>
    </row>
    <row r="100" spans="1:6" x14ac:dyDescent="0.25">
      <c r="A100" s="29"/>
      <c r="B100" s="23"/>
      <c r="C100" s="58"/>
      <c r="D100" s="24"/>
      <c r="E100" s="7"/>
      <c r="F100" s="8"/>
    </row>
    <row r="101" spans="1:6" x14ac:dyDescent="0.25">
      <c r="A101" s="30" t="s">
        <v>34</v>
      </c>
      <c r="B101" s="26" t="s">
        <v>87</v>
      </c>
      <c r="C101" s="27">
        <v>3</v>
      </c>
      <c r="D101" s="28" t="s">
        <v>5</v>
      </c>
      <c r="E101" s="11"/>
      <c r="F101" s="9">
        <f>E101*C101</f>
        <v>0</v>
      </c>
    </row>
    <row r="102" spans="1:6" x14ac:dyDescent="0.25">
      <c r="A102" s="29"/>
      <c r="B102" s="23"/>
      <c r="C102" s="58"/>
      <c r="D102" s="24"/>
      <c r="E102" s="7"/>
      <c r="F102" s="8"/>
    </row>
    <row r="103" spans="1:6" customFormat="1" x14ac:dyDescent="0.25">
      <c r="A103" s="30" t="s">
        <v>35</v>
      </c>
      <c r="B103" s="26" t="s">
        <v>89</v>
      </c>
      <c r="C103" s="27">
        <v>3</v>
      </c>
      <c r="D103" s="28" t="s">
        <v>5</v>
      </c>
      <c r="E103" s="11"/>
      <c r="F103" s="9">
        <f>E103*C103</f>
        <v>0</v>
      </c>
    </row>
    <row r="104" spans="1:6" x14ac:dyDescent="0.25">
      <c r="A104" s="29"/>
      <c r="B104" s="23"/>
      <c r="C104" s="58"/>
      <c r="D104" s="24"/>
      <c r="E104" s="7"/>
      <c r="F104" s="8"/>
    </row>
    <row r="105" spans="1:6" customFormat="1" x14ac:dyDescent="0.25">
      <c r="A105" s="30" t="s">
        <v>36</v>
      </c>
      <c r="B105" s="26" t="s">
        <v>90</v>
      </c>
      <c r="C105" s="27">
        <v>3</v>
      </c>
      <c r="D105" s="28" t="s">
        <v>5</v>
      </c>
      <c r="E105" s="11"/>
      <c r="F105" s="9">
        <f>E105*C105</f>
        <v>0</v>
      </c>
    </row>
    <row r="106" spans="1:6" x14ac:dyDescent="0.25">
      <c r="A106" s="29"/>
      <c r="B106" s="23"/>
      <c r="C106" s="58"/>
      <c r="D106" s="24"/>
      <c r="E106" s="7"/>
      <c r="F106" s="8"/>
    </row>
    <row r="107" spans="1:6" customFormat="1" x14ac:dyDescent="0.25">
      <c r="A107" s="30" t="s">
        <v>38</v>
      </c>
      <c r="B107" s="26" t="s">
        <v>98</v>
      </c>
      <c r="C107" s="27">
        <v>1</v>
      </c>
      <c r="D107" s="28" t="s">
        <v>30</v>
      </c>
      <c r="E107" s="11"/>
      <c r="F107" s="9">
        <f>E107*C107</f>
        <v>0</v>
      </c>
    </row>
    <row r="108" spans="1:6" x14ac:dyDescent="0.25">
      <c r="A108" s="30"/>
      <c r="B108" s="26"/>
      <c r="C108" s="58"/>
      <c r="D108" s="28"/>
      <c r="E108" s="11"/>
      <c r="F108" s="9"/>
    </row>
    <row r="109" spans="1:6" x14ac:dyDescent="0.25">
      <c r="A109" s="30"/>
      <c r="B109" s="23" t="s">
        <v>47</v>
      </c>
      <c r="C109" s="27"/>
      <c r="D109" s="28"/>
      <c r="E109" s="11"/>
      <c r="F109" s="9"/>
    </row>
    <row r="110" spans="1:6" x14ac:dyDescent="0.25">
      <c r="A110" s="30"/>
      <c r="B110" s="26"/>
      <c r="C110" s="27"/>
      <c r="D110" s="28"/>
      <c r="E110" s="11"/>
      <c r="F110" s="9"/>
    </row>
    <row r="111" spans="1:6" ht="40.5" x14ac:dyDescent="0.25">
      <c r="A111" s="30" t="s">
        <v>4</v>
      </c>
      <c r="B111" s="26" t="s">
        <v>48</v>
      </c>
      <c r="C111" s="27">
        <v>1</v>
      </c>
      <c r="D111" s="28" t="s">
        <v>30</v>
      </c>
      <c r="E111" s="11" t="s">
        <v>49</v>
      </c>
      <c r="F111" s="9"/>
    </row>
    <row r="112" spans="1:6" x14ac:dyDescent="0.25">
      <c r="A112" s="30"/>
      <c r="B112" s="26"/>
      <c r="C112" s="27"/>
      <c r="D112" s="28"/>
      <c r="E112" s="11"/>
      <c r="F112" s="9"/>
    </row>
    <row r="113" spans="1:6" x14ac:dyDescent="0.25">
      <c r="A113" s="30" t="s">
        <v>33</v>
      </c>
      <c r="B113" s="26" t="s">
        <v>50</v>
      </c>
      <c r="C113" s="27">
        <v>1</v>
      </c>
      <c r="D113" s="28" t="s">
        <v>30</v>
      </c>
      <c r="E113" s="11" t="s">
        <v>49</v>
      </c>
      <c r="F113" s="9"/>
    </row>
    <row r="114" spans="1:6" x14ac:dyDescent="0.25">
      <c r="A114" s="30"/>
      <c r="B114" s="26"/>
      <c r="C114" s="27"/>
      <c r="D114" s="28"/>
      <c r="E114" s="11"/>
      <c r="F114" s="9"/>
    </row>
    <row r="115" spans="1:6" ht="40.5" x14ac:dyDescent="0.25">
      <c r="A115" s="30" t="s">
        <v>34</v>
      </c>
      <c r="B115" s="26" t="s">
        <v>51</v>
      </c>
      <c r="C115" s="27">
        <v>1</v>
      </c>
      <c r="D115" s="28" t="s">
        <v>30</v>
      </c>
      <c r="E115" s="11" t="s">
        <v>49</v>
      </c>
      <c r="F115" s="9"/>
    </row>
    <row r="116" spans="1:6" x14ac:dyDescent="0.25">
      <c r="A116" s="30"/>
      <c r="B116" s="26"/>
      <c r="C116" s="27"/>
      <c r="D116" s="28"/>
      <c r="E116" s="11"/>
      <c r="F116" s="9"/>
    </row>
    <row r="117" spans="1:6" ht="40.5" x14ac:dyDescent="0.25">
      <c r="A117" s="30" t="s">
        <v>35</v>
      </c>
      <c r="B117" s="26" t="s">
        <v>52</v>
      </c>
      <c r="C117" s="27">
        <v>1</v>
      </c>
      <c r="D117" s="28" t="s">
        <v>30</v>
      </c>
      <c r="E117" s="11" t="s">
        <v>49</v>
      </c>
      <c r="F117" s="9"/>
    </row>
    <row r="118" spans="1:6" x14ac:dyDescent="0.25">
      <c r="A118" s="30"/>
      <c r="B118" s="26"/>
      <c r="C118" s="27"/>
      <c r="D118" s="28"/>
      <c r="E118" s="11"/>
      <c r="F118" s="9"/>
    </row>
    <row r="119" spans="1:6" x14ac:dyDescent="0.25">
      <c r="A119" s="30"/>
      <c r="B119" s="26"/>
      <c r="C119" s="27"/>
      <c r="D119" s="28"/>
      <c r="E119" s="11"/>
      <c r="F119" s="9"/>
    </row>
    <row r="120" spans="1:6" x14ac:dyDescent="0.25">
      <c r="A120" s="30"/>
      <c r="B120" s="26"/>
      <c r="C120" s="27"/>
      <c r="D120" s="28"/>
      <c r="E120" s="11"/>
      <c r="F120" s="9"/>
    </row>
    <row r="121" spans="1:6" x14ac:dyDescent="0.25">
      <c r="A121" s="30"/>
      <c r="B121" s="26"/>
      <c r="C121" s="27"/>
      <c r="D121" s="28"/>
      <c r="E121" s="11"/>
      <c r="F121" s="9"/>
    </row>
    <row r="122" spans="1:6" x14ac:dyDescent="0.25">
      <c r="A122" s="30"/>
      <c r="B122" s="26"/>
      <c r="C122" s="27"/>
      <c r="D122" s="28"/>
      <c r="E122" s="11"/>
      <c r="F122" s="9"/>
    </row>
    <row r="123" spans="1:6" x14ac:dyDescent="0.25">
      <c r="A123" s="30"/>
      <c r="B123" s="26"/>
      <c r="C123" s="27"/>
      <c r="D123" s="28"/>
      <c r="E123" s="11"/>
      <c r="F123" s="9"/>
    </row>
    <row r="124" spans="1:6" x14ac:dyDescent="0.25">
      <c r="A124" s="30"/>
      <c r="B124" s="26"/>
      <c r="C124" s="27"/>
      <c r="D124" s="28"/>
      <c r="E124" s="11"/>
      <c r="F124" s="9"/>
    </row>
    <row r="125" spans="1:6" x14ac:dyDescent="0.25">
      <c r="A125" s="30"/>
      <c r="B125" s="26"/>
      <c r="C125" s="27"/>
      <c r="D125" s="28"/>
      <c r="E125" s="11"/>
      <c r="F125" s="9"/>
    </row>
    <row r="126" spans="1:6" x14ac:dyDescent="0.25">
      <c r="A126" s="30"/>
      <c r="B126" s="26"/>
      <c r="C126" s="27"/>
      <c r="D126" s="28"/>
      <c r="E126" s="11"/>
      <c r="F126" s="9"/>
    </row>
    <row r="127" spans="1:6" x14ac:dyDescent="0.25">
      <c r="A127" s="30"/>
      <c r="B127" s="26"/>
      <c r="C127" s="27"/>
      <c r="D127" s="28"/>
      <c r="E127" s="11"/>
      <c r="F127" s="9"/>
    </row>
    <row r="128" spans="1:6" x14ac:dyDescent="0.25">
      <c r="A128" s="30"/>
      <c r="B128" s="26"/>
      <c r="C128" s="27"/>
      <c r="D128" s="28"/>
      <c r="E128" s="11"/>
      <c r="F128" s="9"/>
    </row>
    <row r="129" spans="1:6" x14ac:dyDescent="0.25">
      <c r="A129" s="30"/>
      <c r="B129" s="26"/>
      <c r="C129" s="27"/>
      <c r="D129" s="28"/>
      <c r="E129" s="11"/>
      <c r="F129" s="9"/>
    </row>
    <row r="130" spans="1:6" x14ac:dyDescent="0.25">
      <c r="A130" s="30"/>
      <c r="B130" s="26"/>
      <c r="C130" s="27"/>
      <c r="D130" s="28"/>
      <c r="E130" s="11"/>
      <c r="F130" s="9"/>
    </row>
    <row r="131" spans="1:6" x14ac:dyDescent="0.25">
      <c r="A131" s="30"/>
      <c r="B131" s="26"/>
      <c r="C131" s="27"/>
      <c r="D131" s="28"/>
      <c r="E131" s="11"/>
      <c r="F131" s="9"/>
    </row>
    <row r="132" spans="1:6" x14ac:dyDescent="0.25">
      <c r="A132" s="30"/>
      <c r="B132" s="26"/>
      <c r="C132" s="27"/>
      <c r="D132" s="28"/>
      <c r="E132" s="11"/>
      <c r="F132" s="9"/>
    </row>
    <row r="133" spans="1:6" x14ac:dyDescent="0.25">
      <c r="A133" s="30"/>
      <c r="B133" s="26"/>
      <c r="C133" s="27"/>
      <c r="D133" s="28"/>
      <c r="E133" s="11"/>
      <c r="F133" s="9"/>
    </row>
    <row r="134" spans="1:6" x14ac:dyDescent="0.25">
      <c r="A134" s="30"/>
      <c r="B134" s="26"/>
      <c r="C134" s="27"/>
      <c r="D134" s="28"/>
      <c r="E134" s="11"/>
      <c r="F134" s="9"/>
    </row>
    <row r="135" spans="1:6" ht="21" thickBot="1" x14ac:dyDescent="0.3">
      <c r="A135" s="30"/>
      <c r="B135" s="26"/>
      <c r="C135" s="27"/>
      <c r="D135" s="28"/>
      <c r="E135" s="11"/>
      <c r="F135" s="9"/>
    </row>
    <row r="136" spans="1:6" ht="21" thickBot="1" x14ac:dyDescent="0.3">
      <c r="A136" s="36"/>
      <c r="B136" s="37"/>
      <c r="C136" s="38"/>
      <c r="D136" s="39" t="s">
        <v>41</v>
      </c>
      <c r="E136" s="40"/>
      <c r="F136" s="41">
        <f>SUM(F80:F135)</f>
        <v>0</v>
      </c>
    </row>
    <row r="137" spans="1:6" x14ac:dyDescent="0.25">
      <c r="A137" s="30"/>
      <c r="B137" s="26"/>
      <c r="C137" s="27"/>
      <c r="D137" s="28"/>
      <c r="E137" s="11"/>
      <c r="F137" s="9"/>
    </row>
    <row r="138" spans="1:6" x14ac:dyDescent="0.25">
      <c r="A138" s="42"/>
      <c r="B138" s="48"/>
      <c r="C138" s="44"/>
      <c r="D138" s="45"/>
      <c r="E138" s="10"/>
      <c r="F138" s="46"/>
    </row>
    <row r="139" spans="1:6" x14ac:dyDescent="0.25">
      <c r="A139" s="42"/>
      <c r="B139" s="48" t="s">
        <v>200</v>
      </c>
      <c r="C139" s="44"/>
      <c r="D139" s="45"/>
      <c r="E139" s="10"/>
      <c r="F139" s="46">
        <f>'LOW CURRENT BOQ'!$F$37</f>
        <v>0</v>
      </c>
    </row>
    <row r="140" spans="1:6" x14ac:dyDescent="0.25">
      <c r="A140" s="42"/>
      <c r="B140" s="48"/>
      <c r="C140" s="44"/>
      <c r="D140" s="45"/>
      <c r="E140" s="10"/>
      <c r="F140" s="46"/>
    </row>
    <row r="141" spans="1:6" x14ac:dyDescent="0.25">
      <c r="A141" s="42"/>
      <c r="B141" s="48" t="s">
        <v>201</v>
      </c>
      <c r="C141" s="44"/>
      <c r="D141" s="45"/>
      <c r="E141" s="10"/>
      <c r="F141" s="46">
        <f>'LOW CURRENT BOQ'!$F$79</f>
        <v>0</v>
      </c>
    </row>
    <row r="142" spans="1:6" x14ac:dyDescent="0.25">
      <c r="A142" s="42"/>
      <c r="B142" s="48"/>
      <c r="C142" s="44"/>
      <c r="D142" s="45"/>
      <c r="E142" s="10"/>
      <c r="F142" s="46"/>
    </row>
    <row r="143" spans="1:6" x14ac:dyDescent="0.25">
      <c r="A143" s="42"/>
      <c r="B143" s="48" t="s">
        <v>202</v>
      </c>
      <c r="C143" s="44"/>
      <c r="D143" s="45"/>
      <c r="E143" s="10"/>
      <c r="F143" s="46">
        <f>'LOW CURRENT BOQ'!$F$136</f>
        <v>0</v>
      </c>
    </row>
    <row r="144" spans="1:6" x14ac:dyDescent="0.25">
      <c r="A144" s="42"/>
      <c r="B144" s="48"/>
      <c r="C144" s="44"/>
      <c r="D144" s="45"/>
      <c r="E144" s="10"/>
      <c r="F144" s="46"/>
    </row>
    <row r="145" spans="1:6" x14ac:dyDescent="0.25">
      <c r="A145" s="42"/>
      <c r="B145" s="48"/>
      <c r="C145" s="44"/>
      <c r="D145" s="45"/>
      <c r="E145" s="10"/>
      <c r="F145" s="46"/>
    </row>
    <row r="146" spans="1:6" x14ac:dyDescent="0.25">
      <c r="A146" s="42"/>
      <c r="B146" s="48"/>
      <c r="C146" s="44"/>
      <c r="D146" s="45"/>
      <c r="E146" s="10"/>
      <c r="F146" s="46"/>
    </row>
    <row r="147" spans="1:6" x14ac:dyDescent="0.25">
      <c r="A147" s="42"/>
      <c r="B147" s="48"/>
      <c r="C147" s="44"/>
      <c r="D147" s="45"/>
      <c r="E147" s="10"/>
      <c r="F147" s="46"/>
    </row>
    <row r="148" spans="1:6" x14ac:dyDescent="0.25">
      <c r="A148" s="42"/>
      <c r="B148" s="48"/>
      <c r="C148" s="44"/>
      <c r="D148" s="45"/>
      <c r="E148" s="10"/>
      <c r="F148" s="46"/>
    </row>
    <row r="149" spans="1:6" x14ac:dyDescent="0.25">
      <c r="A149" s="42"/>
      <c r="B149" s="48"/>
      <c r="C149" s="44"/>
      <c r="D149" s="45"/>
      <c r="E149" s="10"/>
      <c r="F149" s="46"/>
    </row>
    <row r="150" spans="1:6" x14ac:dyDescent="0.25">
      <c r="A150" s="42"/>
      <c r="B150" s="48"/>
      <c r="C150" s="44"/>
      <c r="D150" s="45"/>
      <c r="E150" s="10"/>
      <c r="F150" s="46"/>
    </row>
    <row r="151" spans="1:6" x14ac:dyDescent="0.25">
      <c r="A151" s="42"/>
      <c r="B151" s="48"/>
      <c r="C151" s="47"/>
      <c r="D151" s="45"/>
      <c r="E151" s="10"/>
      <c r="F151" s="46"/>
    </row>
    <row r="152" spans="1:6" x14ac:dyDescent="0.25">
      <c r="A152" s="42"/>
      <c r="B152" s="48"/>
      <c r="C152" s="44"/>
      <c r="D152" s="45"/>
      <c r="E152" s="10"/>
      <c r="F152" s="46"/>
    </row>
    <row r="153" spans="1:6" x14ac:dyDescent="0.25">
      <c r="A153" s="42"/>
      <c r="B153" s="43"/>
      <c r="C153" s="44"/>
      <c r="D153" s="45"/>
      <c r="E153" s="10"/>
      <c r="F153" s="46"/>
    </row>
    <row r="154" spans="1:6" x14ac:dyDescent="0.25">
      <c r="A154" s="42"/>
      <c r="B154" s="48"/>
      <c r="C154" s="44"/>
      <c r="D154" s="45"/>
      <c r="E154" s="10"/>
      <c r="F154" s="46"/>
    </row>
    <row r="155" spans="1:6" x14ac:dyDescent="0.25">
      <c r="A155" s="42"/>
      <c r="B155" s="48"/>
      <c r="C155" s="47"/>
      <c r="D155" s="45"/>
      <c r="E155" s="10"/>
      <c r="F155" s="46"/>
    </row>
    <row r="156" spans="1:6" x14ac:dyDescent="0.25">
      <c r="A156" s="42"/>
      <c r="B156" s="48"/>
      <c r="C156" s="44"/>
      <c r="D156" s="45"/>
      <c r="E156" s="10"/>
      <c r="F156" s="46"/>
    </row>
    <row r="157" spans="1:6" x14ac:dyDescent="0.25">
      <c r="A157" s="42"/>
      <c r="B157" s="48"/>
      <c r="C157" s="47"/>
      <c r="D157" s="45"/>
      <c r="E157" s="10"/>
      <c r="F157" s="46"/>
    </row>
    <row r="158" spans="1:6" x14ac:dyDescent="0.25">
      <c r="A158" s="42"/>
      <c r="B158" s="48"/>
      <c r="C158" s="44"/>
      <c r="D158" s="45"/>
      <c r="E158" s="10"/>
      <c r="F158" s="46"/>
    </row>
    <row r="159" spans="1:6" x14ac:dyDescent="0.25">
      <c r="A159" s="42"/>
      <c r="B159" s="48"/>
      <c r="C159" s="47"/>
      <c r="D159" s="45"/>
      <c r="E159" s="10"/>
      <c r="F159" s="46"/>
    </row>
    <row r="160" spans="1:6" x14ac:dyDescent="0.25">
      <c r="A160" s="42"/>
      <c r="B160" s="48"/>
      <c r="C160" s="44"/>
      <c r="D160" s="45"/>
      <c r="E160" s="10"/>
      <c r="F160" s="46"/>
    </row>
    <row r="161" spans="1:6" x14ac:dyDescent="0.25">
      <c r="A161" s="42"/>
      <c r="B161" s="48"/>
      <c r="C161" s="44"/>
      <c r="D161" s="45"/>
      <c r="E161" s="10"/>
      <c r="F161" s="46"/>
    </row>
    <row r="162" spans="1:6" x14ac:dyDescent="0.25">
      <c r="A162" s="42"/>
      <c r="B162" s="48"/>
      <c r="C162" s="47"/>
      <c r="D162" s="45"/>
      <c r="E162" s="10"/>
      <c r="F162" s="46"/>
    </row>
    <row r="163" spans="1:6" x14ac:dyDescent="0.25">
      <c r="A163" s="42"/>
      <c r="B163" s="48"/>
      <c r="C163" s="44"/>
      <c r="D163" s="45"/>
      <c r="E163" s="10"/>
      <c r="F163" s="46"/>
    </row>
    <row r="164" spans="1:6" x14ac:dyDescent="0.25">
      <c r="A164" s="42"/>
      <c r="B164" s="43"/>
      <c r="C164" s="44"/>
      <c r="D164" s="45"/>
      <c r="E164" s="10"/>
      <c r="F164" s="46"/>
    </row>
    <row r="165" spans="1:6" x14ac:dyDescent="0.25">
      <c r="A165" s="42"/>
      <c r="B165" s="48"/>
      <c r="C165" s="44"/>
      <c r="D165" s="45"/>
      <c r="E165" s="10"/>
      <c r="F165" s="46"/>
    </row>
    <row r="166" spans="1:6" x14ac:dyDescent="0.25">
      <c r="A166" s="42"/>
      <c r="B166" s="48"/>
      <c r="C166" s="47"/>
      <c r="D166" s="45"/>
      <c r="E166" s="10"/>
      <c r="F166" s="46"/>
    </row>
    <row r="167" spans="1:6" x14ac:dyDescent="0.25">
      <c r="A167" s="42"/>
      <c r="B167" s="48"/>
      <c r="C167" s="44"/>
      <c r="D167" s="45"/>
      <c r="E167" s="10"/>
      <c r="F167" s="46"/>
    </row>
    <row r="168" spans="1:6" x14ac:dyDescent="0.25">
      <c r="A168" s="42"/>
      <c r="B168" s="48"/>
      <c r="C168" s="47"/>
      <c r="D168" s="45"/>
      <c r="E168" s="10"/>
      <c r="F168" s="46"/>
    </row>
    <row r="169" spans="1:6" x14ac:dyDescent="0.25">
      <c r="A169" s="42"/>
      <c r="B169" s="48"/>
      <c r="C169" s="44"/>
      <c r="D169" s="45"/>
      <c r="E169" s="10"/>
      <c r="F169" s="46"/>
    </row>
    <row r="170" spans="1:6" x14ac:dyDescent="0.25">
      <c r="A170" s="42"/>
      <c r="B170" s="48"/>
      <c r="C170" s="47"/>
      <c r="D170" s="45"/>
      <c r="E170" s="10"/>
      <c r="F170" s="46"/>
    </row>
    <row r="171" spans="1:6" x14ac:dyDescent="0.25">
      <c r="A171" s="42"/>
      <c r="B171" s="48"/>
      <c r="C171" s="44"/>
      <c r="D171" s="45"/>
      <c r="E171" s="10"/>
      <c r="F171" s="46"/>
    </row>
    <row r="172" spans="1:6" x14ac:dyDescent="0.25">
      <c r="A172" s="42"/>
      <c r="B172" s="48"/>
      <c r="C172" s="44"/>
      <c r="D172" s="45"/>
      <c r="E172" s="10"/>
      <c r="F172" s="46"/>
    </row>
    <row r="173" spans="1:6" x14ac:dyDescent="0.25">
      <c r="A173" s="42"/>
      <c r="B173" s="48"/>
      <c r="C173" s="47"/>
      <c r="D173" s="45"/>
      <c r="E173" s="10"/>
      <c r="F173" s="46"/>
    </row>
    <row r="174" spans="1:6" x14ac:dyDescent="0.25">
      <c r="A174" s="42"/>
      <c r="B174" s="48"/>
      <c r="C174" s="44"/>
      <c r="D174" s="45"/>
      <c r="E174" s="10"/>
      <c r="F174" s="46"/>
    </row>
    <row r="175" spans="1:6" x14ac:dyDescent="0.25">
      <c r="A175" s="42"/>
      <c r="B175" s="43"/>
      <c r="C175" s="44"/>
      <c r="D175" s="45"/>
      <c r="E175" s="10"/>
      <c r="F175" s="46"/>
    </row>
    <row r="176" spans="1:6" x14ac:dyDescent="0.25">
      <c r="A176" s="42"/>
      <c r="B176" s="48"/>
      <c r="C176" s="44"/>
      <c r="D176" s="45"/>
      <c r="E176" s="10"/>
      <c r="F176" s="46"/>
    </row>
    <row r="177" spans="1:6" x14ac:dyDescent="0.25">
      <c r="A177" s="42"/>
      <c r="B177" s="48"/>
      <c r="C177" s="44"/>
      <c r="D177" s="45"/>
      <c r="E177" s="10"/>
      <c r="F177" s="46"/>
    </row>
    <row r="178" spans="1:6" x14ac:dyDescent="0.25">
      <c r="A178" s="42"/>
      <c r="B178" s="48"/>
      <c r="C178" s="44"/>
      <c r="D178" s="45"/>
      <c r="E178" s="10"/>
      <c r="F178" s="46"/>
    </row>
    <row r="179" spans="1:6" x14ac:dyDescent="0.25">
      <c r="A179" s="42"/>
      <c r="B179" s="48"/>
      <c r="C179" s="44"/>
      <c r="D179" s="45"/>
      <c r="E179" s="10"/>
      <c r="F179" s="46"/>
    </row>
    <row r="180" spans="1:6" x14ac:dyDescent="0.25">
      <c r="A180" s="42"/>
      <c r="B180" s="48"/>
      <c r="C180" s="44"/>
      <c r="D180" s="45"/>
      <c r="E180" s="10"/>
      <c r="F180" s="46"/>
    </row>
    <row r="181" spans="1:6" x14ac:dyDescent="0.25">
      <c r="A181" s="42"/>
      <c r="B181" s="48"/>
      <c r="C181" s="44"/>
      <c r="D181" s="45"/>
      <c r="E181" s="10"/>
      <c r="F181" s="46"/>
    </row>
    <row r="182" spans="1:6" x14ac:dyDescent="0.25">
      <c r="A182" s="42"/>
      <c r="B182" s="48"/>
      <c r="C182" s="44"/>
      <c r="D182" s="45"/>
      <c r="E182" s="10"/>
      <c r="F182" s="46"/>
    </row>
    <row r="183" spans="1:6" x14ac:dyDescent="0.25">
      <c r="A183" s="42"/>
      <c r="B183" s="48"/>
      <c r="C183" s="44"/>
      <c r="D183" s="45"/>
      <c r="E183" s="10"/>
      <c r="F183" s="46"/>
    </row>
    <row r="184" spans="1:6" x14ac:dyDescent="0.25">
      <c r="A184" s="42"/>
      <c r="B184" s="48"/>
      <c r="C184" s="44"/>
      <c r="D184" s="45"/>
      <c r="E184" s="10"/>
      <c r="F184" s="46"/>
    </row>
    <row r="185" spans="1:6" x14ac:dyDescent="0.25">
      <c r="A185" s="42"/>
      <c r="B185" s="48"/>
      <c r="C185" s="44"/>
      <c r="D185" s="45"/>
      <c r="E185" s="10"/>
      <c r="F185" s="46"/>
    </row>
    <row r="186" spans="1:6" x14ac:dyDescent="0.25">
      <c r="A186" s="42"/>
      <c r="B186" s="48"/>
      <c r="C186" s="44"/>
      <c r="D186" s="45"/>
      <c r="E186" s="10"/>
      <c r="F186" s="46"/>
    </row>
    <row r="187" spans="1:6" x14ac:dyDescent="0.25">
      <c r="A187" s="42"/>
      <c r="B187" s="48"/>
      <c r="C187" s="44"/>
      <c r="D187" s="45"/>
      <c r="E187" s="10"/>
      <c r="F187" s="46"/>
    </row>
    <row r="188" spans="1:6" x14ac:dyDescent="0.25">
      <c r="A188" s="42"/>
      <c r="B188" s="48"/>
      <c r="C188" s="44"/>
      <c r="D188" s="45"/>
      <c r="E188" s="10"/>
      <c r="F188" s="46"/>
    </row>
    <row r="189" spans="1:6" x14ac:dyDescent="0.25">
      <c r="A189" s="42"/>
      <c r="B189" s="48"/>
      <c r="C189" s="44"/>
      <c r="D189" s="45"/>
      <c r="E189" s="10"/>
      <c r="F189" s="46"/>
    </row>
    <row r="190" spans="1:6" x14ac:dyDescent="0.25">
      <c r="A190" s="42"/>
      <c r="B190" s="48"/>
      <c r="C190" s="44"/>
      <c r="D190" s="45"/>
      <c r="E190" s="10"/>
      <c r="F190" s="46"/>
    </row>
    <row r="191" spans="1:6" x14ac:dyDescent="0.25">
      <c r="A191" s="42"/>
      <c r="B191" s="48"/>
      <c r="C191" s="44"/>
      <c r="D191" s="45"/>
      <c r="E191" s="10"/>
      <c r="F191" s="46"/>
    </row>
    <row r="192" spans="1:6" x14ac:dyDescent="0.25">
      <c r="A192" s="42"/>
      <c r="B192" s="48"/>
      <c r="C192" s="44"/>
      <c r="D192" s="45"/>
      <c r="E192" s="10"/>
      <c r="F192" s="46"/>
    </row>
    <row r="193" spans="1:6" x14ac:dyDescent="0.25">
      <c r="A193" s="42"/>
      <c r="B193" s="48"/>
      <c r="C193" s="44"/>
      <c r="D193" s="45"/>
      <c r="E193" s="10"/>
      <c r="F193" s="46"/>
    </row>
    <row r="194" spans="1:6" x14ac:dyDescent="0.25">
      <c r="A194" s="42"/>
      <c r="B194" s="48"/>
      <c r="C194" s="44"/>
      <c r="D194" s="45"/>
      <c r="E194" s="10"/>
      <c r="F194" s="46"/>
    </row>
    <row r="195" spans="1:6" ht="21" thickBot="1" x14ac:dyDescent="0.3">
      <c r="A195" s="42"/>
      <c r="B195" s="48"/>
      <c r="C195" s="47"/>
      <c r="D195" s="45"/>
      <c r="E195" s="10"/>
      <c r="F195" s="46"/>
    </row>
    <row r="196" spans="1:6" ht="21" thickBot="1" x14ac:dyDescent="0.3">
      <c r="A196" s="49"/>
      <c r="B196" s="100" t="s">
        <v>27</v>
      </c>
      <c r="C196" s="100"/>
      <c r="D196" s="100"/>
      <c r="E196" s="101"/>
      <c r="F196" s="41">
        <f>SUM(F137:F195)</f>
        <v>0</v>
      </c>
    </row>
  </sheetData>
  <mergeCells count="2">
    <mergeCell ref="A1:F1"/>
    <mergeCell ref="B196:E196"/>
  </mergeCells>
  <printOptions horizontalCentered="1"/>
  <pageMargins left="0.25" right="0.25" top="0.75" bottom="0.75" header="0.3" footer="0.3"/>
  <pageSetup paperSize="9" scale="53" fitToHeight="0" orientation="portrait" r:id="rId1"/>
  <headerFooter scaleWithDoc="0">
    <oddHeader>&amp;LKMC - GHAZIR&amp;RBILL OF QUANTITIES</oddHeader>
    <oddFooter>&amp;LELECTRICAL BOQ&amp;ROCTOBER 2026
Page &amp;P</oddFooter>
  </headerFooter>
  <rowBreaks count="2" manualBreakCount="2">
    <brk id="37" max="5" man="1"/>
    <brk id="79"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PREAMBLES</vt:lpstr>
      <vt:lpstr>ELECTRICAL BOQ</vt:lpstr>
      <vt:lpstr>LOW CURRENT BOQ</vt:lpstr>
      <vt:lpstr>'ELECTRICAL BOQ'!Print_Area</vt:lpstr>
      <vt:lpstr>'LOW CURRENT BOQ'!Print_Area</vt:lpstr>
      <vt:lpstr>PREAMBLES!Print_Area</vt:lpstr>
      <vt:lpstr>'ELECTRICAL BOQ'!Print_Titles</vt:lpstr>
      <vt:lpstr>'LOW CURRENT BOQ'!Print_Titles</vt:lpstr>
      <vt:lpstr>PREAMBLES!Print_Titles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2026-10-13T06:20:43Z</dcterms:modified>
</cp:coreProperties>
</file>